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A09A1D5E-DD85-412C-8337-7A667BE7B3DA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8.4" sheetId="35" r:id="rId1"/>
  </sheets>
  <calcPr calcId="191029"/>
</workbook>
</file>

<file path=xl/calcChain.xml><?xml version="1.0" encoding="utf-8"?>
<calcChain xmlns="http://schemas.openxmlformats.org/spreadsheetml/2006/main">
  <c r="BG15" i="35" l="1"/>
  <c r="BG16" i="35"/>
  <c r="BG17" i="35"/>
  <c r="BO17" i="35" s="1"/>
  <c r="BG18" i="35"/>
  <c r="BG19" i="35"/>
  <c r="BU19" i="35" s="1"/>
  <c r="BG20" i="35"/>
  <c r="BG21" i="35"/>
  <c r="BG22" i="35"/>
  <c r="BG23" i="35"/>
  <c r="BG24" i="35"/>
  <c r="BG25" i="35"/>
  <c r="BU25" i="35" s="1"/>
  <c r="BG26" i="35"/>
  <c r="BU26" i="35" s="1"/>
  <c r="BG27" i="35"/>
  <c r="BG28" i="35"/>
  <c r="BG29" i="35"/>
  <c r="BU29" i="35" s="1"/>
  <c r="BG30" i="35"/>
  <c r="BG31" i="35"/>
  <c r="BP34" i="35" s="1"/>
  <c r="BG32" i="35"/>
  <c r="BG33" i="35"/>
  <c r="BG34" i="35"/>
  <c r="BU34" i="35" s="1"/>
  <c r="BG35" i="35"/>
  <c r="BG36" i="35"/>
  <c r="BU36" i="35" s="1"/>
  <c r="BG37" i="35"/>
  <c r="BG38" i="35"/>
  <c r="BU38" i="35" s="1"/>
  <c r="BG39" i="35"/>
  <c r="BG40" i="35"/>
  <c r="BG41" i="35"/>
  <c r="BU41" i="35" s="1"/>
  <c r="BG42" i="35"/>
  <c r="BG43" i="35"/>
  <c r="BU43" i="35" s="1"/>
  <c r="BG44" i="35"/>
  <c r="BG45" i="35"/>
  <c r="BG46" i="35"/>
  <c r="BU46" i="35" s="1"/>
  <c r="BG47" i="35"/>
  <c r="BG48" i="35"/>
  <c r="BU48" i="35" s="1"/>
  <c r="BG49" i="35"/>
  <c r="BU49" i="35" s="1"/>
  <c r="BG50" i="35"/>
  <c r="BU50" i="35" s="1"/>
  <c r="BG51" i="35"/>
  <c r="BG52" i="35"/>
  <c r="BG53" i="35"/>
  <c r="BU53" i="35" s="1"/>
  <c r="BG54" i="35"/>
  <c r="BG55" i="35"/>
  <c r="BU55" i="35" s="1"/>
  <c r="BG56" i="35"/>
  <c r="BG57" i="35"/>
  <c r="BG58" i="35"/>
  <c r="BG59" i="35"/>
  <c r="BO59" i="35" s="1"/>
  <c r="BG60" i="35"/>
  <c r="BG61" i="35"/>
  <c r="BO61" i="35" s="1"/>
  <c r="BG62" i="35"/>
  <c r="BU62" i="35" s="1"/>
  <c r="BG63" i="35"/>
  <c r="BK63" i="35"/>
  <c r="BU63" i="35"/>
  <c r="AP63" i="35"/>
  <c r="AZ63" i="35" s="1"/>
  <c r="AL63" i="35"/>
  <c r="AH63" i="35"/>
  <c r="BF63" i="35" s="1"/>
  <c r="AC63" i="35"/>
  <c r="Y63" i="35"/>
  <c r="U63" i="35"/>
  <c r="AG63" i="35" s="1"/>
  <c r="K63" i="35"/>
  <c r="G63" i="35"/>
  <c r="BK62" i="35"/>
  <c r="BF62" i="35"/>
  <c r="AP62" i="35"/>
  <c r="AZ62" i="35" s="1"/>
  <c r="AL62" i="35"/>
  <c r="AH62" i="35"/>
  <c r="AG62" i="35"/>
  <c r="AC62" i="35"/>
  <c r="Y62" i="35"/>
  <c r="U62" i="35"/>
  <c r="AT62" i="35" s="1"/>
  <c r="K62" i="35"/>
  <c r="G62" i="35"/>
  <c r="BU61" i="35"/>
  <c r="BK61" i="35"/>
  <c r="AZ61" i="35"/>
  <c r="AP61" i="35"/>
  <c r="AL61" i="35"/>
  <c r="AH61" i="35"/>
  <c r="BF61" i="35" s="1"/>
  <c r="AC61" i="35"/>
  <c r="AG61" i="35" s="1"/>
  <c r="Y61" i="35"/>
  <c r="U61" i="35"/>
  <c r="K61" i="35"/>
  <c r="G61" i="35"/>
  <c r="BU60" i="35"/>
  <c r="BK60" i="35"/>
  <c r="BO60" i="35"/>
  <c r="BF60" i="35"/>
  <c r="AZ60" i="35"/>
  <c r="AT60" i="35"/>
  <c r="AP60" i="35"/>
  <c r="AL60" i="35"/>
  <c r="AH60" i="35"/>
  <c r="AC60" i="35"/>
  <c r="Y60" i="35"/>
  <c r="AG60" i="35" s="1"/>
  <c r="U60" i="35"/>
  <c r="BP63" i="35" s="1"/>
  <c r="K60" i="35"/>
  <c r="G60" i="35"/>
  <c r="BU59" i="35"/>
  <c r="BP59" i="35"/>
  <c r="BK59" i="35"/>
  <c r="AP59" i="35"/>
  <c r="AZ59" i="35" s="1"/>
  <c r="AL59" i="35"/>
  <c r="AH59" i="35"/>
  <c r="BF59" i="35" s="1"/>
  <c r="AC59" i="35"/>
  <c r="Y59" i="35"/>
  <c r="U59" i="35"/>
  <c r="AT59" i="35" s="1"/>
  <c r="K59" i="35"/>
  <c r="G59" i="35"/>
  <c r="BK58" i="35"/>
  <c r="BU58" i="35" s="1"/>
  <c r="AP58" i="35"/>
  <c r="AZ58" i="35" s="1"/>
  <c r="AL58" i="35"/>
  <c r="BF58" i="35" s="1"/>
  <c r="AH58" i="35"/>
  <c r="AC58" i="35"/>
  <c r="Y58" i="35"/>
  <c r="AG58" i="35" s="1"/>
  <c r="U58" i="35"/>
  <c r="BP61" i="35" s="1"/>
  <c r="K58" i="35"/>
  <c r="G58" i="35"/>
  <c r="BK57" i="35"/>
  <c r="BP60" i="35"/>
  <c r="AP57" i="35"/>
  <c r="AZ57" i="35" s="1"/>
  <c r="AL57" i="35"/>
  <c r="AH57" i="35"/>
  <c r="BF57" i="35" s="1"/>
  <c r="AC57" i="35"/>
  <c r="Y57" i="35"/>
  <c r="U57" i="35"/>
  <c r="AT57" i="35" s="1"/>
  <c r="K57" i="35"/>
  <c r="G57" i="35"/>
  <c r="BK56" i="35"/>
  <c r="BU56" i="35"/>
  <c r="AP56" i="35"/>
  <c r="AZ56" i="35" s="1"/>
  <c r="AL56" i="35"/>
  <c r="AH56" i="35"/>
  <c r="BF56" i="35" s="1"/>
  <c r="AG56" i="35"/>
  <c r="AC56" i="35"/>
  <c r="Y56" i="35"/>
  <c r="U56" i="35"/>
  <c r="AT56" i="35" s="1"/>
  <c r="K56" i="35"/>
  <c r="G56" i="35"/>
  <c r="BK55" i="35"/>
  <c r="BF55" i="35"/>
  <c r="AZ55" i="35"/>
  <c r="AP55" i="35"/>
  <c r="AL55" i="35"/>
  <c r="AH55" i="35"/>
  <c r="AC55" i="35"/>
  <c r="AG55" i="35" s="1"/>
  <c r="Y55" i="35"/>
  <c r="U55" i="35"/>
  <c r="AT55" i="35" s="1"/>
  <c r="K55" i="35"/>
  <c r="G55" i="35"/>
  <c r="BU54" i="35"/>
  <c r="BP54" i="35"/>
  <c r="BK54" i="35"/>
  <c r="BP57" i="35" s="1"/>
  <c r="BO54" i="35"/>
  <c r="AZ54" i="35"/>
  <c r="AT54" i="35"/>
  <c r="AP54" i="35"/>
  <c r="AL54" i="35"/>
  <c r="AH54" i="35"/>
  <c r="BF54" i="35" s="1"/>
  <c r="AC54" i="35"/>
  <c r="Y54" i="35"/>
  <c r="AG54" i="35" s="1"/>
  <c r="U54" i="35"/>
  <c r="K54" i="35"/>
  <c r="G54" i="35"/>
  <c r="BO53" i="35"/>
  <c r="BK53" i="35"/>
  <c r="AT53" i="35"/>
  <c r="AP53" i="35"/>
  <c r="BF53" i="35" s="1"/>
  <c r="AL53" i="35"/>
  <c r="AH53" i="35"/>
  <c r="AC53" i="35"/>
  <c r="Y53" i="35"/>
  <c r="U53" i="35"/>
  <c r="K53" i="35"/>
  <c r="G53" i="35"/>
  <c r="BK52" i="35"/>
  <c r="BU52" i="35" s="1"/>
  <c r="AP52" i="35"/>
  <c r="AZ52" i="35" s="1"/>
  <c r="AL52" i="35"/>
  <c r="BF52" i="35" s="1"/>
  <c r="AH52" i="35"/>
  <c r="AC52" i="35"/>
  <c r="Y52" i="35"/>
  <c r="U52" i="35"/>
  <c r="AT52" i="35" s="1"/>
  <c r="K52" i="35"/>
  <c r="G52" i="35"/>
  <c r="BK51" i="35"/>
  <c r="BU51" i="35"/>
  <c r="AP51" i="35"/>
  <c r="AZ51" i="35" s="1"/>
  <c r="AL51" i="35"/>
  <c r="AH51" i="35"/>
  <c r="BF51" i="35" s="1"/>
  <c r="AC51" i="35"/>
  <c r="Y51" i="35"/>
  <c r="U51" i="35"/>
  <c r="AG51" i="35" s="1"/>
  <c r="K51" i="35"/>
  <c r="G51" i="35"/>
  <c r="BK50" i="35"/>
  <c r="BF50" i="35"/>
  <c r="AP50" i="35"/>
  <c r="AZ50" i="35" s="1"/>
  <c r="AL50" i="35"/>
  <c r="AH50" i="35"/>
  <c r="AG50" i="35"/>
  <c r="AC50" i="35"/>
  <c r="Y50" i="35"/>
  <c r="U50" i="35"/>
  <c r="AT50" i="35" s="1"/>
  <c r="K50" i="35"/>
  <c r="G50" i="35"/>
  <c r="BK49" i="35"/>
  <c r="AZ49" i="35"/>
  <c r="AP49" i="35"/>
  <c r="AL49" i="35"/>
  <c r="BP52" i="35" s="1"/>
  <c r="AH49" i="35"/>
  <c r="BF49" i="35" s="1"/>
  <c r="AC49" i="35"/>
  <c r="AG49" i="35" s="1"/>
  <c r="Y49" i="35"/>
  <c r="U49" i="35"/>
  <c r="AT49" i="35" s="1"/>
  <c r="K49" i="35"/>
  <c r="G49" i="35"/>
  <c r="BK48" i="35"/>
  <c r="BO48" i="35"/>
  <c r="BF48" i="35"/>
  <c r="AZ48" i="35"/>
  <c r="AT48" i="35"/>
  <c r="AP48" i="35"/>
  <c r="AL48" i="35"/>
  <c r="AH48" i="35"/>
  <c r="AC48" i="35"/>
  <c r="Y48" i="35"/>
  <c r="AG48" i="35" s="1"/>
  <c r="U48" i="35"/>
  <c r="BP51" i="35" s="1"/>
  <c r="K48" i="35"/>
  <c r="G48" i="35"/>
  <c r="BU47" i="35"/>
  <c r="BP47" i="35"/>
  <c r="BO47" i="35"/>
  <c r="BK47" i="35"/>
  <c r="AP47" i="35"/>
  <c r="AZ47" i="35" s="1"/>
  <c r="AL47" i="35"/>
  <c r="BF47" i="35" s="1"/>
  <c r="AH47" i="35"/>
  <c r="AC47" i="35"/>
  <c r="Y47" i="35"/>
  <c r="U47" i="35"/>
  <c r="AT47" i="35" s="1"/>
  <c r="K47" i="35"/>
  <c r="G47" i="35"/>
  <c r="BK46" i="35"/>
  <c r="BO46" i="35" s="1"/>
  <c r="AP46" i="35"/>
  <c r="AZ46" i="35" s="1"/>
  <c r="AL46" i="35"/>
  <c r="AT46" i="35" s="1"/>
  <c r="AH46" i="35"/>
  <c r="BF46" i="35" s="1"/>
  <c r="AC46" i="35"/>
  <c r="Y46" i="35"/>
  <c r="U46" i="35"/>
  <c r="BP49" i="35" s="1"/>
  <c r="K46" i="35"/>
  <c r="G46" i="35"/>
  <c r="BP45" i="35"/>
  <c r="BK45" i="35"/>
  <c r="BP48" i="35"/>
  <c r="AP45" i="35"/>
  <c r="AZ45" i="35" s="1"/>
  <c r="AL45" i="35"/>
  <c r="AH45" i="35"/>
  <c r="BF45" i="35" s="1"/>
  <c r="AC45" i="35"/>
  <c r="Y45" i="35"/>
  <c r="U45" i="35"/>
  <c r="AT45" i="35" s="1"/>
  <c r="K45" i="35"/>
  <c r="G45" i="35"/>
  <c r="BK44" i="35"/>
  <c r="BU44" i="35"/>
  <c r="AP44" i="35"/>
  <c r="AZ44" i="35" s="1"/>
  <c r="AL44" i="35"/>
  <c r="AH44" i="35"/>
  <c r="BF44" i="35" s="1"/>
  <c r="AG44" i="35"/>
  <c r="AC44" i="35"/>
  <c r="Y44" i="35"/>
  <c r="U44" i="35"/>
  <c r="AT44" i="35" s="1"/>
  <c r="K44" i="35"/>
  <c r="G44" i="35"/>
  <c r="BK43" i="35"/>
  <c r="BF43" i="35"/>
  <c r="AZ43" i="35"/>
  <c r="AP43" i="35"/>
  <c r="AL43" i="35"/>
  <c r="AT43" i="35" s="1"/>
  <c r="AH43" i="35"/>
  <c r="AC43" i="35"/>
  <c r="AG43" i="35" s="1"/>
  <c r="Y43" i="35"/>
  <c r="U43" i="35"/>
  <c r="K43" i="35"/>
  <c r="G43" i="35"/>
  <c r="BU42" i="35"/>
  <c r="BP42" i="35"/>
  <c r="BK42" i="35"/>
  <c r="BO42" i="35"/>
  <c r="BF42" i="35"/>
  <c r="AZ42" i="35"/>
  <c r="AT42" i="35"/>
  <c r="AP42" i="35"/>
  <c r="AL42" i="35"/>
  <c r="AH42" i="35"/>
  <c r="AC42" i="35"/>
  <c r="Y42" i="35"/>
  <c r="AG42" i="35" s="1"/>
  <c r="U42" i="35"/>
  <c r="K42" i="35"/>
  <c r="G42" i="35"/>
  <c r="BK41" i="35"/>
  <c r="AT41" i="35"/>
  <c r="AP41" i="35"/>
  <c r="BF41" i="35" s="1"/>
  <c r="AL41" i="35"/>
  <c r="AH41" i="35"/>
  <c r="AC41" i="35"/>
  <c r="Y41" i="35"/>
  <c r="U41" i="35"/>
  <c r="K41" i="35"/>
  <c r="G41" i="35"/>
  <c r="BK40" i="35"/>
  <c r="BU40" i="35" s="1"/>
  <c r="AP40" i="35"/>
  <c r="AZ40" i="35" s="1"/>
  <c r="AL40" i="35"/>
  <c r="BF40" i="35" s="1"/>
  <c r="AH40" i="35"/>
  <c r="AC40" i="35"/>
  <c r="Y40" i="35"/>
  <c r="U40" i="35"/>
  <c r="AT40" i="35" s="1"/>
  <c r="K40" i="35"/>
  <c r="G40" i="35"/>
  <c r="BK39" i="35"/>
  <c r="BU39" i="35"/>
  <c r="AP39" i="35"/>
  <c r="AZ39" i="35" s="1"/>
  <c r="AL39" i="35"/>
  <c r="AH39" i="35"/>
  <c r="BF39" i="35" s="1"/>
  <c r="AC39" i="35"/>
  <c r="Y39" i="35"/>
  <c r="U39" i="35"/>
  <c r="AG39" i="35" s="1"/>
  <c r="K39" i="35"/>
  <c r="G39" i="35"/>
  <c r="BK38" i="35"/>
  <c r="BF38" i="35"/>
  <c r="AP38" i="35"/>
  <c r="AZ38" i="35" s="1"/>
  <c r="AL38" i="35"/>
  <c r="AH38" i="35"/>
  <c r="AG38" i="35"/>
  <c r="AC38" i="35"/>
  <c r="Y38" i="35"/>
  <c r="U38" i="35"/>
  <c r="AT38" i="35" s="1"/>
  <c r="K38" i="35"/>
  <c r="G38" i="35"/>
  <c r="BU37" i="35"/>
  <c r="BK37" i="35"/>
  <c r="BO37" i="35"/>
  <c r="BF37" i="35"/>
  <c r="AZ37" i="35"/>
  <c r="AP37" i="35"/>
  <c r="AL37" i="35"/>
  <c r="AH37" i="35"/>
  <c r="AC37" i="35"/>
  <c r="AG37" i="35" s="1"/>
  <c r="Y37" i="35"/>
  <c r="U37" i="35"/>
  <c r="AT37" i="35" s="1"/>
  <c r="K37" i="35"/>
  <c r="G37" i="35"/>
  <c r="BK36" i="35"/>
  <c r="BO36" i="35"/>
  <c r="BF36" i="35"/>
  <c r="AZ36" i="35"/>
  <c r="AT36" i="35"/>
  <c r="AP36" i="35"/>
  <c r="AL36" i="35"/>
  <c r="AH36" i="35"/>
  <c r="AC36" i="35"/>
  <c r="Y36" i="35"/>
  <c r="AG36" i="35" s="1"/>
  <c r="U36" i="35"/>
  <c r="BP39" i="35" s="1"/>
  <c r="K36" i="35"/>
  <c r="G36" i="35"/>
  <c r="BU35" i="35"/>
  <c r="BP35" i="35"/>
  <c r="BO35" i="35"/>
  <c r="BK35" i="35"/>
  <c r="AP35" i="35"/>
  <c r="AZ35" i="35" s="1"/>
  <c r="AL35" i="35"/>
  <c r="BF35" i="35" s="1"/>
  <c r="AH35" i="35"/>
  <c r="AC35" i="35"/>
  <c r="Y35" i="35"/>
  <c r="U35" i="35"/>
  <c r="AT35" i="35" s="1"/>
  <c r="K35" i="35"/>
  <c r="G35" i="35"/>
  <c r="BK34" i="35"/>
  <c r="AP34" i="35"/>
  <c r="AZ34" i="35" s="1"/>
  <c r="AL34" i="35"/>
  <c r="AH34" i="35"/>
  <c r="BF34" i="35" s="1"/>
  <c r="AC34" i="35"/>
  <c r="Y34" i="35"/>
  <c r="U34" i="35"/>
  <c r="K34" i="35"/>
  <c r="G34" i="35"/>
  <c r="BP33" i="35"/>
  <c r="BK33" i="35"/>
  <c r="BP36" i="35"/>
  <c r="AP33" i="35"/>
  <c r="AZ33" i="35" s="1"/>
  <c r="AL33" i="35"/>
  <c r="AH33" i="35"/>
  <c r="BF33" i="35" s="1"/>
  <c r="AC33" i="35"/>
  <c r="Y33" i="35"/>
  <c r="U33" i="35"/>
  <c r="AT33" i="35" s="1"/>
  <c r="K33" i="35"/>
  <c r="G33" i="35"/>
  <c r="BK32" i="35"/>
  <c r="BU32" i="35"/>
  <c r="AP32" i="35"/>
  <c r="AZ32" i="35" s="1"/>
  <c r="AL32" i="35"/>
  <c r="AH32" i="35"/>
  <c r="BF32" i="35" s="1"/>
  <c r="AG32" i="35"/>
  <c r="AC32" i="35"/>
  <c r="Y32" i="35"/>
  <c r="U32" i="35"/>
  <c r="AT32" i="35" s="1"/>
  <c r="K32" i="35"/>
  <c r="G32" i="35"/>
  <c r="BU31" i="35"/>
  <c r="BK31" i="35"/>
  <c r="BF31" i="35"/>
  <c r="AZ31" i="35"/>
  <c r="AP31" i="35"/>
  <c r="AL31" i="35"/>
  <c r="AH31" i="35"/>
  <c r="AC31" i="35"/>
  <c r="AG31" i="35" s="1"/>
  <c r="Y31" i="35"/>
  <c r="U31" i="35"/>
  <c r="AT31" i="35" s="1"/>
  <c r="K31" i="35"/>
  <c r="G31" i="35"/>
  <c r="BU30" i="35"/>
  <c r="BP30" i="35"/>
  <c r="BK30" i="35"/>
  <c r="BO30" i="35"/>
  <c r="BF30" i="35"/>
  <c r="AZ30" i="35"/>
  <c r="AT30" i="35"/>
  <c r="AP30" i="35"/>
  <c r="AL30" i="35"/>
  <c r="AH30" i="35"/>
  <c r="AC30" i="35"/>
  <c r="Y30" i="35"/>
  <c r="AG30" i="35" s="1"/>
  <c r="U30" i="35"/>
  <c r="K30" i="35"/>
  <c r="G30" i="35"/>
  <c r="BK29" i="35"/>
  <c r="AT29" i="35"/>
  <c r="AP29" i="35"/>
  <c r="BF29" i="35" s="1"/>
  <c r="AL29" i="35"/>
  <c r="AH29" i="35"/>
  <c r="AC29" i="35"/>
  <c r="Y29" i="35"/>
  <c r="U29" i="35"/>
  <c r="BP32" i="35" s="1"/>
  <c r="K29" i="35"/>
  <c r="G29" i="35"/>
  <c r="BK28" i="35"/>
  <c r="AP28" i="35"/>
  <c r="AZ28" i="35" s="1"/>
  <c r="AL28" i="35"/>
  <c r="BF28" i="35" s="1"/>
  <c r="AH28" i="35"/>
  <c r="AC28" i="35"/>
  <c r="Y28" i="35"/>
  <c r="U28" i="35"/>
  <c r="AT28" i="35" s="1"/>
  <c r="K28" i="35"/>
  <c r="G28" i="35"/>
  <c r="BK27" i="35"/>
  <c r="BU27" i="35"/>
  <c r="AP27" i="35"/>
  <c r="AZ27" i="35" s="1"/>
  <c r="AL27" i="35"/>
  <c r="AH27" i="35"/>
  <c r="BF27" i="35" s="1"/>
  <c r="AC27" i="35"/>
  <c r="Y27" i="35"/>
  <c r="U27" i="35"/>
  <c r="AG27" i="35" s="1"/>
  <c r="K27" i="35"/>
  <c r="G27" i="35"/>
  <c r="BK26" i="35"/>
  <c r="BF26" i="35"/>
  <c r="AP26" i="35"/>
  <c r="AZ26" i="35" s="1"/>
  <c r="AL26" i="35"/>
  <c r="BP29" i="35" s="1"/>
  <c r="AH26" i="35"/>
  <c r="AG26" i="35"/>
  <c r="AC26" i="35"/>
  <c r="Y26" i="35"/>
  <c r="U26" i="35"/>
  <c r="AT26" i="35" s="1"/>
  <c r="K26" i="35"/>
  <c r="G26" i="35"/>
  <c r="BK25" i="35"/>
  <c r="BO25" i="35"/>
  <c r="BF25" i="35"/>
  <c r="AZ25" i="35"/>
  <c r="AP25" i="35"/>
  <c r="AL25" i="35"/>
  <c r="AH25" i="35"/>
  <c r="AC25" i="35"/>
  <c r="AG25" i="35" s="1"/>
  <c r="Y25" i="35"/>
  <c r="U25" i="35"/>
  <c r="AT25" i="35" s="1"/>
  <c r="K25" i="35"/>
  <c r="G25" i="35"/>
  <c r="BU24" i="35"/>
  <c r="BK24" i="35"/>
  <c r="BO24" i="35"/>
  <c r="BF24" i="35"/>
  <c r="AZ24" i="35"/>
  <c r="AT24" i="35"/>
  <c r="AP24" i="35"/>
  <c r="AL24" i="35"/>
  <c r="AH24" i="35"/>
  <c r="AC24" i="35"/>
  <c r="Y24" i="35"/>
  <c r="AG24" i="35" s="1"/>
  <c r="U24" i="35"/>
  <c r="BP27" i="35" s="1"/>
  <c r="K24" i="35"/>
  <c r="G24" i="35"/>
  <c r="BU23" i="35"/>
  <c r="BP23" i="35"/>
  <c r="BO23" i="35"/>
  <c r="BK23" i="35"/>
  <c r="AP23" i="35"/>
  <c r="BF23" i="35" s="1"/>
  <c r="AL23" i="35"/>
  <c r="AH23" i="35"/>
  <c r="AC23" i="35"/>
  <c r="Y23" i="35"/>
  <c r="U23" i="35"/>
  <c r="AT23" i="35" s="1"/>
  <c r="K23" i="35"/>
  <c r="G23" i="35"/>
  <c r="BK22" i="35"/>
  <c r="BO22" i="35" s="1"/>
  <c r="BU22" i="35"/>
  <c r="AP22" i="35"/>
  <c r="AZ22" i="35" s="1"/>
  <c r="AL22" i="35"/>
  <c r="AH22" i="35"/>
  <c r="BF22" i="35" s="1"/>
  <c r="AC22" i="35"/>
  <c r="Y22" i="35"/>
  <c r="U22" i="35"/>
  <c r="BP25" i="35" s="1"/>
  <c r="K22" i="35"/>
  <c r="G22" i="35"/>
  <c r="BP21" i="35"/>
  <c r="BK21" i="35"/>
  <c r="BP24" i="35"/>
  <c r="AP21" i="35"/>
  <c r="AZ21" i="35" s="1"/>
  <c r="AL21" i="35"/>
  <c r="AH21" i="35"/>
  <c r="BF21" i="35" s="1"/>
  <c r="AC21" i="35"/>
  <c r="Y21" i="35"/>
  <c r="U21" i="35"/>
  <c r="AT21" i="35" s="1"/>
  <c r="K21" i="35"/>
  <c r="G21" i="35"/>
  <c r="BK20" i="35"/>
  <c r="BU20" i="35"/>
  <c r="BF20" i="35"/>
  <c r="AP20" i="35"/>
  <c r="AZ20" i="35" s="1"/>
  <c r="AL20" i="35"/>
  <c r="AH20" i="35"/>
  <c r="AG20" i="35"/>
  <c r="AC20" i="35"/>
  <c r="Y20" i="35"/>
  <c r="U20" i="35"/>
  <c r="AT20" i="35" s="1"/>
  <c r="K20" i="35"/>
  <c r="G20" i="35"/>
  <c r="BK19" i="35"/>
  <c r="BP22" i="35"/>
  <c r="BF19" i="35"/>
  <c r="AZ19" i="35"/>
  <c r="AP19" i="35"/>
  <c r="AL19" i="35"/>
  <c r="AH19" i="35"/>
  <c r="AC19" i="35"/>
  <c r="AG19" i="35" s="1"/>
  <c r="Y19" i="35"/>
  <c r="U19" i="35"/>
  <c r="AT19" i="35" s="1"/>
  <c r="K19" i="35"/>
  <c r="G19" i="35"/>
  <c r="BU18" i="35"/>
  <c r="BP18" i="35"/>
  <c r="BK18" i="35"/>
  <c r="BO18" i="35"/>
  <c r="BF18" i="35"/>
  <c r="AZ18" i="35"/>
  <c r="AT18" i="35"/>
  <c r="AP18" i="35"/>
  <c r="AL18" i="35"/>
  <c r="AH18" i="35"/>
  <c r="AC18" i="35"/>
  <c r="Y18" i="35"/>
  <c r="AG18" i="35" s="1"/>
  <c r="U18" i="35"/>
  <c r="K18" i="35"/>
  <c r="G18" i="35"/>
  <c r="BU17" i="35"/>
  <c r="BK17" i="35"/>
  <c r="AP17" i="35"/>
  <c r="BF17" i="35" s="1"/>
  <c r="AL17" i="35"/>
  <c r="AH17" i="35"/>
  <c r="AC17" i="35"/>
  <c r="Y17" i="35"/>
  <c r="U17" i="35"/>
  <c r="K17" i="35"/>
  <c r="G17" i="35"/>
  <c r="BK16" i="35"/>
  <c r="BU16" i="35"/>
  <c r="AP16" i="35"/>
  <c r="AZ16" i="35" s="1"/>
  <c r="AL16" i="35"/>
  <c r="AH16" i="35"/>
  <c r="BF16" i="35" s="1"/>
  <c r="AC16" i="35"/>
  <c r="Y16" i="35"/>
  <c r="U16" i="35"/>
  <c r="AT16" i="35" s="1"/>
  <c r="K16" i="35"/>
  <c r="G16" i="35"/>
  <c r="BK15" i="35"/>
  <c r="BU15" i="35"/>
  <c r="BF15" i="35"/>
  <c r="AZ15" i="35"/>
  <c r="AP15" i="35"/>
  <c r="AL15" i="35"/>
  <c r="AH15" i="35"/>
  <c r="AC15" i="35"/>
  <c r="AG15" i="35" s="1"/>
  <c r="Y15" i="35"/>
  <c r="U15" i="35"/>
  <c r="AT15" i="35" s="1"/>
  <c r="K15" i="35"/>
  <c r="G15" i="35"/>
  <c r="BY14" i="35"/>
  <c r="BO14" i="35"/>
  <c r="BK14" i="35"/>
  <c r="BG14" i="35"/>
  <c r="AP14" i="35"/>
  <c r="BF14" i="35" s="1"/>
  <c r="AL14" i="35"/>
  <c r="AH14" i="35"/>
  <c r="AC14" i="35"/>
  <c r="Y14" i="35"/>
  <c r="U14" i="35"/>
  <c r="BP17" i="35" s="1"/>
  <c r="G14" i="35"/>
  <c r="BP58" i="35" l="1"/>
  <c r="BP40" i="35"/>
  <c r="BO41" i="35"/>
  <c r="BP64" i="35"/>
  <c r="BO49" i="35"/>
  <c r="BP56" i="35"/>
  <c r="BP28" i="35"/>
  <c r="BO29" i="35"/>
  <c r="BU28" i="35"/>
  <c r="BO34" i="35"/>
  <c r="BP46" i="35"/>
  <c r="BP44" i="35"/>
  <c r="BP20" i="35"/>
  <c r="BP37" i="35"/>
  <c r="AT17" i="35"/>
  <c r="BO28" i="35"/>
  <c r="BO40" i="35"/>
  <c r="BO52" i="35"/>
  <c r="AZ14" i="35"/>
  <c r="BO16" i="35"/>
  <c r="BO21" i="35"/>
  <c r="AT22" i="35"/>
  <c r="AZ29" i="35"/>
  <c r="BO33" i="35"/>
  <c r="AT34" i="35"/>
  <c r="AZ41" i="35"/>
  <c r="BO45" i="35"/>
  <c r="AZ53" i="35"/>
  <c r="BO57" i="35"/>
  <c r="AT58" i="35"/>
  <c r="AG23" i="35"/>
  <c r="BO26" i="35"/>
  <c r="AT27" i="35"/>
  <c r="AG35" i="35"/>
  <c r="BO38" i="35"/>
  <c r="AT39" i="35"/>
  <c r="AG47" i="35"/>
  <c r="BO50" i="35"/>
  <c r="AT51" i="35"/>
  <c r="AG59" i="35"/>
  <c r="BO62" i="35"/>
  <c r="AT63" i="35"/>
  <c r="AZ17" i="35"/>
  <c r="BO19" i="35"/>
  <c r="BU21" i="35"/>
  <c r="BP26" i="35"/>
  <c r="AG28" i="35"/>
  <c r="BO31" i="35"/>
  <c r="BU33" i="35"/>
  <c r="BP38" i="35"/>
  <c r="AG40" i="35"/>
  <c r="BO43" i="35"/>
  <c r="BU45" i="35"/>
  <c r="BP50" i="35"/>
  <c r="AG52" i="35"/>
  <c r="BO55" i="35"/>
  <c r="BU57" i="35"/>
  <c r="BP62" i="35"/>
  <c r="AT14" i="35"/>
  <c r="AG16" i="35"/>
  <c r="BP19" i="35"/>
  <c r="AG21" i="35"/>
  <c r="BP31" i="35"/>
  <c r="AG33" i="35"/>
  <c r="BP43" i="35"/>
  <c r="AG45" i="35"/>
  <c r="BP55" i="35"/>
  <c r="AG57" i="35"/>
  <c r="AT61" i="35"/>
  <c r="BP41" i="35"/>
  <c r="BP53" i="35"/>
  <c r="BO58" i="35"/>
  <c r="AZ23" i="35"/>
  <c r="BO27" i="35"/>
  <c r="BO39" i="35"/>
  <c r="BO51" i="35"/>
  <c r="BO63" i="35"/>
  <c r="AG14" i="35"/>
  <c r="AG17" i="35"/>
  <c r="BO20" i="35"/>
  <c r="AG29" i="35"/>
  <c r="BO32" i="35"/>
  <c r="AG41" i="35"/>
  <c r="BO44" i="35"/>
  <c r="AG53" i="35"/>
  <c r="BO56" i="35"/>
  <c r="BO15" i="35"/>
  <c r="AG22" i="35"/>
  <c r="AG34" i="35"/>
  <c r="AG46" i="35"/>
</calcChain>
</file>

<file path=xl/sharedStrings.xml><?xml version="1.0" encoding="utf-8"?>
<sst xmlns="http://schemas.openxmlformats.org/spreadsheetml/2006/main" count="103" uniqueCount="39">
  <si>
    <t>等級</t>
    <rPh sb="0" eb="2">
      <t>トウキュウ</t>
    </rPh>
    <phoneticPr fontId="2"/>
  </si>
  <si>
    <t>～</t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</si>
  <si>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</si>
  <si>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</si>
  <si>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大阪工作機械健康保険組合</t>
    <rPh sb="0" eb="2">
      <t>オオサカ</t>
    </rPh>
    <rPh sb="2" eb="4">
      <t>コウサク</t>
    </rPh>
    <rPh sb="4" eb="6">
      <t>キカイ</t>
    </rPh>
    <rPh sb="6" eb="8">
      <t>ケンコウ</t>
    </rPh>
    <rPh sb="8" eb="10">
      <t>ホケン</t>
    </rPh>
    <rPh sb="10" eb="12">
      <t>クミアイ</t>
    </rPh>
    <phoneticPr fontId="2"/>
  </si>
  <si>
    <t>被保険者</t>
    <rPh sb="0" eb="4">
      <t>ヒホケンシャ</t>
    </rPh>
    <phoneticPr fontId="2"/>
  </si>
  <si>
    <t>事業主</t>
    <rPh sb="0" eb="3">
      <t>ジギョウヌシ</t>
    </rPh>
    <phoneticPr fontId="2"/>
  </si>
  <si>
    <t>健康保険料率</t>
    <rPh sb="0" eb="4">
      <t>ケンコウホケン</t>
    </rPh>
    <rPh sb="4" eb="6">
      <t>リョウリツ</t>
    </rPh>
    <phoneticPr fontId="2"/>
  </si>
  <si>
    <t>介護保険料率</t>
    <rPh sb="0" eb="5">
      <t>カイゴホケンリョウ</t>
    </rPh>
    <rPh sb="5" eb="6">
      <t>リツ</t>
    </rPh>
    <phoneticPr fontId="2"/>
  </si>
  <si>
    <t>負担割合</t>
    <rPh sb="0" eb="2">
      <t>フタン</t>
    </rPh>
    <rPh sb="2" eb="4">
      <t>ワリアイ</t>
    </rPh>
    <phoneticPr fontId="2"/>
  </si>
  <si>
    <t>賞与にかかる保険料</t>
    <rPh sb="0" eb="2">
      <t>ショウヨ</t>
    </rPh>
    <rPh sb="6" eb="9">
      <t>ホケンリョウ</t>
    </rPh>
    <phoneticPr fontId="2"/>
  </si>
  <si>
    <t>（標準賞与額＝1000円未満切捨て・573万円上限）</t>
    <rPh sb="1" eb="3">
      <t>ヒョウジュン</t>
    </rPh>
    <rPh sb="3" eb="5">
      <t>ショウヨ</t>
    </rPh>
    <rPh sb="5" eb="6">
      <t>ガク</t>
    </rPh>
    <rPh sb="11" eb="12">
      <t>エン</t>
    </rPh>
    <rPh sb="12" eb="14">
      <t>ミマン</t>
    </rPh>
    <rPh sb="14" eb="16">
      <t>キリス</t>
    </rPh>
    <rPh sb="21" eb="23">
      <t>マンエン</t>
    </rPh>
    <rPh sb="23" eb="25">
      <t>ジョウゲン</t>
    </rPh>
    <phoneticPr fontId="2"/>
  </si>
  <si>
    <t>被保険者負担分に円未満の端数が生じるとき</t>
    <rPh sb="0" eb="4">
      <t>ヒホケンシャ</t>
    </rPh>
    <rPh sb="4" eb="7">
      <t>フタンブン</t>
    </rPh>
    <rPh sb="8" eb="11">
      <t>エンミマン</t>
    </rPh>
    <rPh sb="12" eb="14">
      <t>ハスウ</t>
    </rPh>
    <rPh sb="15" eb="16">
      <t>ショウ</t>
    </rPh>
    <phoneticPr fontId="2"/>
  </si>
  <si>
    <t>①　事業主が、給与から被保険者負担分を控除する場合、被保険者負担分の端数が五十銭以下の場合は切り捨て、五十銭を超える場合は切り上げとなります。</t>
    <rPh sb="2" eb="5">
      <t>ジギョウヌシ</t>
    </rPh>
    <rPh sb="7" eb="9">
      <t>キュウヨ</t>
    </rPh>
    <rPh sb="11" eb="15">
      <t>ヒホケンシャ</t>
    </rPh>
    <rPh sb="15" eb="18">
      <t>フタンブン</t>
    </rPh>
    <rPh sb="19" eb="21">
      <t>コウジョ</t>
    </rPh>
    <rPh sb="23" eb="25">
      <t>バアイ</t>
    </rPh>
    <rPh sb="26" eb="30">
      <t>ヒホケンシャ</t>
    </rPh>
    <rPh sb="30" eb="33">
      <t>フタンブン</t>
    </rPh>
    <rPh sb="34" eb="36">
      <t>ハスウ</t>
    </rPh>
    <rPh sb="37" eb="40">
      <t>ゴジュッセン</t>
    </rPh>
    <rPh sb="40" eb="42">
      <t>イカ</t>
    </rPh>
    <rPh sb="43" eb="45">
      <t>バアイ</t>
    </rPh>
    <rPh sb="46" eb="47">
      <t>キ</t>
    </rPh>
    <rPh sb="48" eb="49">
      <t>ス</t>
    </rPh>
    <rPh sb="51" eb="53">
      <t>ゴジュッ</t>
    </rPh>
    <rPh sb="53" eb="54">
      <t>セン</t>
    </rPh>
    <rPh sb="55" eb="56">
      <t>コ</t>
    </rPh>
    <rPh sb="58" eb="60">
      <t>バアイ</t>
    </rPh>
    <rPh sb="61" eb="62">
      <t>キ</t>
    </rPh>
    <rPh sb="63" eb="64">
      <t>ア</t>
    </rPh>
    <phoneticPr fontId="2"/>
  </si>
  <si>
    <t>②　被保険者負担分を被保険者が事業主へ現金で支払う場合、被保険者負担分の端数が五十銭未満の場合は切り捨て、五十銭以上の場合は切り上げとなります。</t>
    <rPh sb="2" eb="6">
      <t>ヒホケンシャ</t>
    </rPh>
    <rPh sb="6" eb="9">
      <t>フタンブン</t>
    </rPh>
    <rPh sb="10" eb="14">
      <t>ヒホケンシャ</t>
    </rPh>
    <rPh sb="15" eb="18">
      <t>ジギョウヌシ</t>
    </rPh>
    <rPh sb="19" eb="21">
      <t>ゲンキン</t>
    </rPh>
    <rPh sb="22" eb="24">
      <t>シハラ</t>
    </rPh>
    <rPh sb="25" eb="27">
      <t>バアイ</t>
    </rPh>
    <rPh sb="28" eb="32">
      <t>ヒホケンシャ</t>
    </rPh>
    <rPh sb="32" eb="35">
      <t>フタンブン</t>
    </rPh>
    <rPh sb="36" eb="38">
      <t>ハスウ</t>
    </rPh>
    <rPh sb="42" eb="44">
      <t>ミマン</t>
    </rPh>
    <rPh sb="56" eb="58">
      <t>イジョウ</t>
    </rPh>
    <phoneticPr fontId="2"/>
  </si>
  <si>
    <t>なお、①、②にかかわらず、事業主と被保険者の間で特約がある場合には、特約に基づいて端数処理をすることができます。</t>
    <rPh sb="13" eb="16">
      <t>ジギョウヌシ</t>
    </rPh>
    <rPh sb="17" eb="21">
      <t>ヒホケンシャ</t>
    </rPh>
    <rPh sb="22" eb="23">
      <t>アイダ</t>
    </rPh>
    <rPh sb="24" eb="26">
      <t>トクヤク</t>
    </rPh>
    <rPh sb="29" eb="31">
      <t>バアイ</t>
    </rPh>
    <rPh sb="34" eb="36">
      <t>トクヤク</t>
    </rPh>
    <rPh sb="37" eb="38">
      <t>モト</t>
    </rPh>
    <rPh sb="41" eb="43">
      <t>ハスウ</t>
    </rPh>
    <rPh sb="43" eb="45">
      <t>ショリ</t>
    </rPh>
    <phoneticPr fontId="2"/>
  </si>
  <si>
    <t>おって、この表は①に基づき作成されています。</t>
    <rPh sb="6" eb="7">
      <t>ヒョウ</t>
    </rPh>
    <rPh sb="10" eb="11">
      <t>モト</t>
    </rPh>
    <rPh sb="13" eb="15">
      <t>サクセイ</t>
    </rPh>
    <phoneticPr fontId="2"/>
  </si>
  <si>
    <t>健康保険料・介護保険料額表</t>
    <rPh sb="0" eb="2">
      <t>ケンコウ</t>
    </rPh>
    <rPh sb="2" eb="4">
      <t>ホケン</t>
    </rPh>
    <rPh sb="4" eb="5">
      <t>リョウ</t>
    </rPh>
    <rPh sb="6" eb="8">
      <t>カイゴ</t>
    </rPh>
    <rPh sb="8" eb="11">
      <t>ホケンリョウ</t>
    </rPh>
    <rPh sb="11" eb="12">
      <t>ガク</t>
    </rPh>
    <rPh sb="12" eb="13">
      <t>ヒョウ</t>
    </rPh>
    <phoneticPr fontId="2"/>
  </si>
  <si>
    <t>（一般保険料率＋調整保険料率）＝（基本保険料率＋特定保険料率＋調整保険料率）</t>
    <rPh sb="1" eb="3">
      <t>イッパン</t>
    </rPh>
    <rPh sb="3" eb="5">
      <t>ホケン</t>
    </rPh>
    <rPh sb="5" eb="7">
      <t>リョウリツ</t>
    </rPh>
    <rPh sb="8" eb="10">
      <t>チョウセイ</t>
    </rPh>
    <rPh sb="10" eb="14">
      <t>ホケンリョウリツ</t>
    </rPh>
    <rPh sb="17" eb="19">
      <t>キホン</t>
    </rPh>
    <rPh sb="19" eb="23">
      <t>ホケンリョウリツ</t>
    </rPh>
    <rPh sb="24" eb="26">
      <t>トクテイ</t>
    </rPh>
    <rPh sb="26" eb="30">
      <t>ホケンリョウリツ</t>
    </rPh>
    <rPh sb="31" eb="33">
      <t>チョウセイ</t>
    </rPh>
    <rPh sb="33" eb="37">
      <t>ホケンリョウリツ</t>
    </rPh>
    <phoneticPr fontId="2"/>
  </si>
  <si>
    <t>（満40歳から65歳未満の被保険者）</t>
    <rPh sb="1" eb="2">
      <t>マン</t>
    </rPh>
    <rPh sb="4" eb="5">
      <t>サイ</t>
    </rPh>
    <rPh sb="9" eb="10">
      <t>サイ</t>
    </rPh>
    <rPh sb="10" eb="12">
      <t>ミマン</t>
    </rPh>
    <rPh sb="13" eb="17">
      <t>ヒホケンシャ</t>
    </rPh>
    <phoneticPr fontId="2"/>
  </si>
  <si>
    <t>子ども・子育て支援金率</t>
    <rPh sb="0" eb="1">
      <t>コ</t>
    </rPh>
    <rPh sb="4" eb="6">
      <t>コソダ</t>
    </rPh>
    <rPh sb="7" eb="10">
      <t>シエンキン</t>
    </rPh>
    <rPh sb="10" eb="11">
      <t>リツ</t>
    </rPh>
    <phoneticPr fontId="2"/>
  </si>
  <si>
    <t>子ども・子育て支援金</t>
    <rPh sb="0" eb="1">
      <t>コ</t>
    </rPh>
    <rPh sb="4" eb="6">
      <t>コソダ</t>
    </rPh>
    <rPh sb="7" eb="10">
      <t>シエンキン</t>
    </rPh>
    <phoneticPr fontId="2"/>
  </si>
  <si>
    <t>《令和８年３月１日（子ども・子育て支援金は令和８年４月１日）から適用》</t>
    <rPh sb="1" eb="3">
      <t>レイワ</t>
    </rPh>
    <rPh sb="4" eb="5">
      <t>ネン</t>
    </rPh>
    <rPh sb="6" eb="7">
      <t>ツキ</t>
    </rPh>
    <rPh sb="8" eb="9">
      <t>ニチ</t>
    </rPh>
    <rPh sb="10" eb="11">
      <t>コ</t>
    </rPh>
    <rPh sb="14" eb="16">
      <t>コソダ</t>
    </rPh>
    <rPh sb="17" eb="20">
      <t>シエンキン</t>
    </rPh>
    <rPh sb="21" eb="23">
      <t>レイワ</t>
    </rPh>
    <rPh sb="24" eb="25">
      <t>ネン</t>
    </rPh>
    <rPh sb="26" eb="27">
      <t>ツキ</t>
    </rPh>
    <rPh sb="28" eb="29">
      <t>ニチ</t>
    </rPh>
    <rPh sb="32" eb="34">
      <t>テキヨウ</t>
    </rPh>
    <phoneticPr fontId="2"/>
  </si>
  <si>
    <t>保険料納付額＝標準賞与額×（健康保険料率＋介護保険料率＋子ども・子育て支援金率）</t>
    <rPh sb="0" eb="3">
      <t>ホケンリョウ</t>
    </rPh>
    <rPh sb="3" eb="5">
      <t>ノウフ</t>
    </rPh>
    <rPh sb="5" eb="6">
      <t>ガク</t>
    </rPh>
    <rPh sb="7" eb="9">
      <t>ヒョウジュン</t>
    </rPh>
    <rPh sb="9" eb="11">
      <t>ショウヨ</t>
    </rPh>
    <rPh sb="11" eb="12">
      <t>ガク</t>
    </rPh>
    <rPh sb="14" eb="18">
      <t>ケンコウホケン</t>
    </rPh>
    <rPh sb="18" eb="20">
      <t>リョウリツ</t>
    </rPh>
    <rPh sb="21" eb="23">
      <t>カイゴ</t>
    </rPh>
    <rPh sb="23" eb="25">
      <t>ホケン</t>
    </rPh>
    <rPh sb="25" eb="27">
      <t>リョウリツ</t>
    </rPh>
    <rPh sb="28" eb="29">
      <t>コ</t>
    </rPh>
    <rPh sb="32" eb="34">
      <t>コソダ</t>
    </rPh>
    <rPh sb="35" eb="39">
      <t>シエンキンリツ</t>
    </rPh>
    <phoneticPr fontId="2"/>
  </si>
  <si>
    <t>全額</t>
    <rPh sb="0" eb="2">
      <t>ゼンガク</t>
    </rPh>
    <phoneticPr fontId="2"/>
  </si>
  <si>
    <t>介護保険第２号被保険者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phoneticPr fontId="2"/>
  </si>
  <si>
    <t>に該当しない場合</t>
    <rPh sb="1" eb="3">
      <t>ガイトウ</t>
    </rPh>
    <rPh sb="6" eb="8">
      <t>バアイ</t>
    </rPh>
    <phoneticPr fontId="2"/>
  </si>
  <si>
    <t>に該当する場合</t>
    <rPh sb="1" eb="3">
      <t>ガイトウ</t>
    </rPh>
    <rPh sb="5" eb="7">
      <t>バアイ</t>
    </rPh>
    <phoneticPr fontId="2"/>
  </si>
  <si>
    <t>健康保険料・介護保険料</t>
    <rPh sb="0" eb="5">
      <t>ケンコウホケンリョウ</t>
    </rPh>
    <rPh sb="6" eb="11">
      <t>カイゴホケンリョウ</t>
    </rPh>
    <phoneticPr fontId="2"/>
  </si>
  <si>
    <t>折半額</t>
    <rPh sb="0" eb="3">
      <t>セッパンガク</t>
    </rPh>
    <phoneticPr fontId="2"/>
  </si>
  <si>
    <t>令和８年４月分(５月納付分)</t>
    <rPh sb="0" eb="2">
      <t>レイワ</t>
    </rPh>
    <rPh sb="3" eb="4">
      <t>ネン</t>
    </rPh>
    <rPh sb="5" eb="6">
      <t>ツキ</t>
    </rPh>
    <rPh sb="6" eb="7">
      <t>フン</t>
    </rPh>
    <rPh sb="9" eb="10">
      <t>ツキ</t>
    </rPh>
    <rPh sb="10" eb="13">
      <t>ノウフブン</t>
    </rPh>
    <phoneticPr fontId="2"/>
  </si>
  <si>
    <t>月　額</t>
    <rPh sb="0" eb="1">
      <t>ツキ</t>
    </rPh>
    <rPh sb="2" eb="3">
      <t>ガク</t>
    </rPh>
    <phoneticPr fontId="2"/>
  </si>
  <si>
    <t>日　額</t>
    <rPh sb="0" eb="1">
      <t>ニチ</t>
    </rPh>
    <rPh sb="2" eb="3">
      <t>ガク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</si>
  <si>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</si>
  <si>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</si>
  <si>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◆</t>
    <phoneticPr fontId="2"/>
  </si>
  <si>
    <t>○</t>
    <phoneticPr fontId="2"/>
  </si>
  <si>
    <t>(単位：円)</t>
    <rPh sb="1" eb="3">
      <t>タンイ</t>
    </rPh>
    <rPh sb="4" eb="5">
      <t>エン</t>
    </rPh>
    <phoneticPr fontId="2"/>
  </si>
  <si>
    <t>から納付いただきます</t>
    <rPh sb="2" eb="4">
      <t>ノウフ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</si>
</sst>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0.000"/>
    <numFmt numFmtId="178" formatCode="0.000_ "/>
    <numFmt numFmtId="179" formatCode="#,##0.0_ ;[Red]\-#,##0.0\ "/>
    <numFmt numFmtId="180" formatCode="0.000%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8" fontId="5" fillId="2" borderId="5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distributed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distributed" shrinkToFit="1"/>
    </xf>
    <xf numFmtId="0" fontId="5" fillId="0" borderId="0" xfId="0" applyFont="1" applyAlignment="1">
      <alignment horizontal="center" vertical="top" textRotation="255"/>
    </xf>
    <xf numFmtId="0" fontId="5" fillId="0" borderId="0" xfId="0" applyFont="1" applyBorder="1" applyAlignment="1">
      <alignment horizontal="center" vertical="distributed" textRotation="255"/>
    </xf>
    <xf numFmtId="0" fontId="5" fillId="0" borderId="14" xfId="0" applyFont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10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distributed" textRotation="255"/>
    </xf>
    <xf numFmtId="10" fontId="5" fillId="0" borderId="3" xfId="0" applyNumberFormat="1" applyFont="1" applyBorder="1" applyAlignment="1">
      <alignment horizontal="center" vertical="distributed"/>
    </xf>
    <xf numFmtId="38" fontId="5" fillId="3" borderId="1" xfId="1" applyFont="1" applyFill="1" applyBorder="1" applyAlignment="1">
      <alignment horizontal="right" vertical="center"/>
    </xf>
    <xf numFmtId="38" fontId="5" fillId="3" borderId="1" xfId="1" applyFont="1" applyFill="1" applyBorder="1" applyAlignment="1">
      <alignment horizontal="center" vertical="center"/>
    </xf>
    <xf numFmtId="38" fontId="5" fillId="3" borderId="7" xfId="1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178" fontId="5" fillId="0" borderId="0" xfId="0" applyNumberFormat="1" applyFont="1" applyAlignment="1">
      <alignment horizontal="center" vertical="center"/>
    </xf>
    <xf numFmtId="38" fontId="5" fillId="3" borderId="5" xfId="1" applyNumberFormat="1" applyFont="1" applyFill="1" applyBorder="1" applyAlignment="1">
      <alignment horizontal="right" vertical="center"/>
    </xf>
    <xf numFmtId="38" fontId="5" fillId="3" borderId="6" xfId="1" applyNumberFormat="1" applyFont="1" applyFill="1" applyBorder="1" applyAlignment="1">
      <alignment horizontal="right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176" fontId="5" fillId="2" borderId="5" xfId="1" applyNumberFormat="1" applyFont="1" applyFill="1" applyBorder="1" applyAlignment="1">
      <alignment horizontal="right" vertical="center"/>
    </xf>
    <xf numFmtId="176" fontId="5" fillId="2" borderId="6" xfId="1" applyNumberFormat="1" applyFont="1" applyFill="1" applyBorder="1" applyAlignment="1">
      <alignment horizontal="right" vertical="center"/>
    </xf>
    <xf numFmtId="179" fontId="5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38" fontId="5" fillId="3" borderId="12" xfId="1" applyFont="1" applyFill="1" applyBorder="1" applyAlignment="1">
      <alignment horizontal="right" vertical="center"/>
    </xf>
    <xf numFmtId="38" fontId="5" fillId="3" borderId="1" xfId="1" applyFont="1" applyFill="1" applyBorder="1" applyAlignment="1">
      <alignment horizontal="right" vertical="center"/>
    </xf>
    <xf numFmtId="38" fontId="5" fillId="3" borderId="7" xfId="1" applyFont="1" applyFill="1" applyBorder="1" applyAlignment="1">
      <alignment horizontal="right" vertical="center"/>
    </xf>
    <xf numFmtId="38" fontId="5" fillId="3" borderId="12" xfId="1" applyFont="1" applyFill="1" applyBorder="1" applyAlignment="1">
      <alignment horizontal="center" vertical="center"/>
    </xf>
    <xf numFmtId="38" fontId="5" fillId="3" borderId="1" xfId="1" applyFont="1" applyFill="1" applyBorder="1" applyAlignment="1">
      <alignment horizontal="center" vertical="center"/>
    </xf>
    <xf numFmtId="38" fontId="5" fillId="3" borderId="7" xfId="1" applyFont="1" applyFill="1" applyBorder="1" applyAlignment="1">
      <alignment horizontal="center" vertical="center"/>
    </xf>
    <xf numFmtId="176" fontId="5" fillId="3" borderId="5" xfId="1" applyNumberFormat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5" fillId="2" borderId="5" xfId="1" applyNumberFormat="1" applyFont="1" applyFill="1" applyBorder="1" applyAlignment="1">
      <alignment horizontal="right" vertical="center"/>
    </xf>
    <xf numFmtId="38" fontId="5" fillId="2" borderId="6" xfId="1" applyNumberFormat="1" applyFont="1" applyFill="1" applyBorder="1" applyAlignment="1">
      <alignment horizontal="right" vertical="center"/>
    </xf>
    <xf numFmtId="38" fontId="5" fillId="2" borderId="12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38" fontId="5" fillId="3" borderId="12" xfId="1" applyFont="1" applyFill="1" applyBorder="1" applyAlignment="1">
      <alignment vertical="center"/>
    </xf>
    <xf numFmtId="38" fontId="5" fillId="3" borderId="1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3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right" vertical="center"/>
    </xf>
    <xf numFmtId="38" fontId="5" fillId="2" borderId="12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2" borderId="7" xfId="1" applyFont="1" applyFill="1" applyBorder="1" applyAlignment="1">
      <alignment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6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5" xfId="1" applyFont="1" applyFill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vertical="center"/>
    </xf>
    <xf numFmtId="38" fontId="5" fillId="2" borderId="8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top" textRotation="255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distributed"/>
    </xf>
    <xf numFmtId="10" fontId="5" fillId="0" borderId="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180" fontId="5" fillId="0" borderId="12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distributed"/>
    </xf>
    <xf numFmtId="0" fontId="5" fillId="0" borderId="10" xfId="0" applyFont="1" applyBorder="1" applyAlignment="1">
      <alignment horizontal="center" vertical="distributed"/>
    </xf>
    <xf numFmtId="0" fontId="5" fillId="0" borderId="11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14" xfId="0" applyFont="1" applyBorder="1" applyAlignment="1">
      <alignment horizontal="center" vertical="distributed"/>
    </xf>
    <xf numFmtId="0" fontId="5" fillId="0" borderId="6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/>
    </xf>
    <xf numFmtId="0" fontId="5" fillId="0" borderId="8" xfId="0" applyFont="1" applyBorder="1" applyAlignment="1">
      <alignment horizontal="center" vertical="distributed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distributed" textRotation="255"/>
    </xf>
    <xf numFmtId="0" fontId="5" fillId="0" borderId="13" xfId="0" applyFont="1" applyBorder="1" applyAlignment="1">
      <alignment horizontal="center" vertical="distributed" textRotation="255"/>
    </xf>
    <xf numFmtId="0" fontId="5" fillId="0" borderId="0" xfId="0" applyFont="1" applyBorder="1" applyAlignment="1">
      <alignment horizontal="center" vertical="distributed" textRotation="255"/>
    </xf>
    <xf numFmtId="0" fontId="5" fillId="0" borderId="14" xfId="0" applyFont="1" applyBorder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shrinkToFit="1"/>
    </xf>
    <xf numFmtId="0" fontId="5" fillId="0" borderId="10" xfId="0" applyFont="1" applyBorder="1" applyAlignment="1">
      <alignment horizontal="center" vertical="distributed" shrinkToFit="1"/>
    </xf>
    <xf numFmtId="0" fontId="5" fillId="0" borderId="11" xfId="0" applyFont="1" applyBorder="1" applyAlignment="1">
      <alignment horizontal="center" vertical="distributed" shrinkToFit="1"/>
    </xf>
    <xf numFmtId="0" fontId="5" fillId="0" borderId="6" xfId="0" applyFont="1" applyBorder="1" applyAlignment="1">
      <alignment horizontal="center" vertical="distributed" shrinkToFit="1"/>
    </xf>
    <xf numFmtId="0" fontId="5" fillId="0" borderId="2" xfId="0" applyFont="1" applyBorder="1" applyAlignment="1">
      <alignment horizontal="center" vertical="distributed" shrinkToFit="1"/>
    </xf>
    <xf numFmtId="0" fontId="5" fillId="0" borderId="8" xfId="0" applyFont="1" applyBorder="1" applyAlignment="1">
      <alignment horizontal="center" vertical="distributed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F701-2112-4D99-A4E4-D4F520CF5462}">
  <sheetPr>
    <tabColor theme="2" tint="-0.499984740745262"/>
  </sheetPr>
  <dimension ref="A1:CQ83"/>
  <sheetViews>
    <sheetView showRowColHeaders="0" tabSelected="1" zoomScale="140" zoomScaleNormal="140" workbookViewId="0">
      <selection activeCell="CI10" sqref="CI10"/>
    </sheetView>
  </sheetViews>
  <sheetFormatPr defaultColWidth="1.875" defaultRowHeight="11.25" x14ac:dyDescent="0.15"/>
  <cols>
    <col min="1" max="14" width="1.625" style="2" customWidth="1"/>
    <col min="15" max="15" width="0.875" style="2" customWidth="1"/>
    <col min="16" max="32" width="1.625" style="2" customWidth="1"/>
    <col min="33" max="33" width="1.875" style="19" hidden="1" customWidth="1"/>
    <col min="34" max="45" width="1.625" style="2" customWidth="1"/>
    <col min="46" max="57" width="0.875" style="2" hidden="1" customWidth="1"/>
    <col min="58" max="58" width="1.875" style="19" hidden="1" customWidth="1"/>
    <col min="59" max="66" width="1.625" style="2" customWidth="1"/>
    <col min="67" max="67" width="1.875" style="19" hidden="1" customWidth="1"/>
    <col min="68" max="76" width="1.5" style="2" hidden="1" customWidth="1"/>
    <col min="77" max="77" width="1.875" style="19" hidden="1" customWidth="1"/>
    <col min="78" max="78" width="1.5" style="2" customWidth="1"/>
    <col min="79" max="79" width="0" style="2" hidden="1" customWidth="1"/>
    <col min="80" max="16384" width="1.875" style="2"/>
  </cols>
  <sheetData>
    <row r="1" spans="1:83" ht="11.45" customHeight="1" x14ac:dyDescent="0.15">
      <c r="A1" s="134" t="s">
        <v>17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"/>
    </row>
    <row r="2" spans="1:83" ht="11.4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"/>
    </row>
    <row r="3" spans="1:83" ht="11.4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1"/>
      <c r="AH3" s="3"/>
      <c r="AI3" s="3"/>
      <c r="AJ3" s="3"/>
      <c r="AK3" s="3"/>
      <c r="AL3" s="3"/>
      <c r="AM3" s="3"/>
      <c r="AN3" s="3"/>
      <c r="AO3" s="3"/>
      <c r="AP3" s="135" t="s">
        <v>4</v>
      </c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20"/>
      <c r="BQ3" s="20"/>
      <c r="BR3" s="20"/>
      <c r="BS3" s="20"/>
      <c r="BT3" s="20"/>
      <c r="BU3" s="20"/>
      <c r="BV3" s="20"/>
      <c r="BW3" s="20"/>
      <c r="BX3" s="20"/>
      <c r="BY3" s="41"/>
      <c r="BZ3" s="3"/>
      <c r="CA3" s="3"/>
    </row>
    <row r="4" spans="1:83" ht="11.4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36" t="s">
        <v>22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7"/>
      <c r="BP4" s="44"/>
      <c r="BQ4" s="44"/>
      <c r="BR4" s="44"/>
      <c r="BS4" s="44"/>
      <c r="BT4" s="44"/>
      <c r="BU4" s="44"/>
      <c r="BV4" s="44"/>
      <c r="BW4" s="44"/>
      <c r="BX4" s="44"/>
      <c r="BY4" s="23"/>
      <c r="BZ4" s="4"/>
      <c r="CA4" s="4"/>
    </row>
    <row r="5" spans="1:83" ht="11.4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3"/>
      <c r="BP5" s="44"/>
      <c r="BQ5" s="44"/>
      <c r="BR5" s="44"/>
      <c r="BS5" s="44"/>
      <c r="BT5" s="44"/>
      <c r="BU5" s="44"/>
      <c r="BV5" s="44"/>
      <c r="BW5" s="44"/>
      <c r="BX5" s="44"/>
      <c r="BY5" s="23"/>
      <c r="BZ5" s="4"/>
      <c r="CA5" s="4"/>
    </row>
    <row r="6" spans="1:83" ht="11.4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137" t="s">
        <v>37</v>
      </c>
      <c r="BH6" s="137"/>
      <c r="BI6" s="137"/>
      <c r="BJ6" s="137"/>
      <c r="BK6" s="137"/>
      <c r="BL6" s="137"/>
      <c r="BM6" s="137"/>
      <c r="BN6" s="137"/>
      <c r="BO6" s="43"/>
      <c r="BP6" s="44"/>
      <c r="BQ6" s="44"/>
      <c r="BR6" s="44"/>
      <c r="BS6" s="44"/>
      <c r="BT6" s="44"/>
      <c r="BU6" s="44"/>
      <c r="BV6" s="44"/>
      <c r="BW6" s="44"/>
      <c r="BX6" s="44"/>
      <c r="BY6" s="23"/>
      <c r="BZ6" s="4"/>
      <c r="CA6" s="4"/>
    </row>
    <row r="7" spans="1:83" ht="11.45" customHeight="1" x14ac:dyDescent="0.15">
      <c r="A7" s="138" t="s">
        <v>34</v>
      </c>
      <c r="B7" s="139"/>
      <c r="C7" s="139"/>
      <c r="D7" s="139"/>
      <c r="E7" s="139"/>
      <c r="F7" s="139"/>
      <c r="G7" s="139"/>
      <c r="H7" s="139"/>
      <c r="I7" s="139"/>
      <c r="J7" s="140"/>
      <c r="K7" s="147" t="s">
        <v>33</v>
      </c>
      <c r="L7" s="148"/>
      <c r="M7" s="148"/>
      <c r="N7" s="148"/>
      <c r="O7" s="148"/>
      <c r="P7" s="148"/>
      <c r="Q7" s="148"/>
      <c r="R7" s="148"/>
      <c r="S7" s="148"/>
      <c r="T7" s="149"/>
      <c r="U7" s="147" t="s">
        <v>28</v>
      </c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56"/>
      <c r="AU7" s="157"/>
      <c r="AV7" s="157"/>
      <c r="AW7" s="157"/>
      <c r="AX7" s="157"/>
      <c r="AY7" s="158"/>
      <c r="AZ7" s="156"/>
      <c r="BA7" s="157"/>
      <c r="BB7" s="157"/>
      <c r="BC7" s="157"/>
      <c r="BD7" s="157"/>
      <c r="BE7" s="158"/>
      <c r="BF7" s="45"/>
      <c r="BG7" s="162" t="s">
        <v>21</v>
      </c>
      <c r="BH7" s="163"/>
      <c r="BI7" s="163"/>
      <c r="BJ7" s="163"/>
      <c r="BK7" s="163"/>
      <c r="BL7" s="163"/>
      <c r="BM7" s="163"/>
      <c r="BN7" s="164"/>
      <c r="BO7" s="6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4"/>
      <c r="CA7" s="26" t="s">
        <v>16</v>
      </c>
      <c r="CB7" s="110" t="s">
        <v>15</v>
      </c>
      <c r="CC7" s="110" t="s">
        <v>14</v>
      </c>
      <c r="CD7" s="110" t="s">
        <v>13</v>
      </c>
      <c r="CE7" s="110" t="s">
        <v>12</v>
      </c>
    </row>
    <row r="8" spans="1:83" ht="11.45" customHeight="1" x14ac:dyDescent="0.15">
      <c r="A8" s="141"/>
      <c r="B8" s="142"/>
      <c r="C8" s="142"/>
      <c r="D8" s="142"/>
      <c r="E8" s="142"/>
      <c r="F8" s="142"/>
      <c r="G8" s="142"/>
      <c r="H8" s="142"/>
      <c r="I8" s="142"/>
      <c r="J8" s="143"/>
      <c r="K8" s="150"/>
      <c r="L8" s="151"/>
      <c r="M8" s="151"/>
      <c r="N8" s="151"/>
      <c r="O8" s="151"/>
      <c r="P8" s="151"/>
      <c r="Q8" s="151"/>
      <c r="R8" s="151"/>
      <c r="S8" s="151"/>
      <c r="T8" s="152"/>
      <c r="U8" s="153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9"/>
      <c r="AU8" s="160"/>
      <c r="AV8" s="160"/>
      <c r="AW8" s="160"/>
      <c r="AX8" s="160"/>
      <c r="AY8" s="161"/>
      <c r="AZ8" s="159"/>
      <c r="BA8" s="160"/>
      <c r="BB8" s="160"/>
      <c r="BC8" s="160"/>
      <c r="BD8" s="160"/>
      <c r="BE8" s="161"/>
      <c r="BF8" s="28"/>
      <c r="BG8" s="165"/>
      <c r="BH8" s="166"/>
      <c r="BI8" s="166"/>
      <c r="BJ8" s="166"/>
      <c r="BK8" s="166"/>
      <c r="BL8" s="166"/>
      <c r="BM8" s="166"/>
      <c r="BN8" s="167"/>
      <c r="BO8" s="6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4"/>
      <c r="CA8" s="26"/>
      <c r="CB8" s="110"/>
      <c r="CC8" s="110"/>
      <c r="CD8" s="110"/>
      <c r="CE8" s="110"/>
    </row>
    <row r="9" spans="1:83" ht="11.45" customHeight="1" x14ac:dyDescent="0.15">
      <c r="A9" s="141"/>
      <c r="B9" s="142"/>
      <c r="C9" s="142"/>
      <c r="D9" s="142"/>
      <c r="E9" s="142"/>
      <c r="F9" s="142"/>
      <c r="G9" s="142"/>
      <c r="H9" s="142"/>
      <c r="I9" s="142"/>
      <c r="J9" s="143"/>
      <c r="K9" s="150"/>
      <c r="L9" s="151"/>
      <c r="M9" s="151"/>
      <c r="N9" s="151"/>
      <c r="O9" s="151"/>
      <c r="P9" s="151"/>
      <c r="Q9" s="151"/>
      <c r="R9" s="151"/>
      <c r="S9" s="151"/>
      <c r="T9" s="152"/>
      <c r="U9" s="111" t="s">
        <v>25</v>
      </c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21"/>
      <c r="AH9" s="111" t="s">
        <v>25</v>
      </c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59"/>
      <c r="AU9" s="160"/>
      <c r="AV9" s="160"/>
      <c r="AW9" s="160"/>
      <c r="AX9" s="160"/>
      <c r="AY9" s="161"/>
      <c r="AZ9" s="159"/>
      <c r="BA9" s="160"/>
      <c r="BB9" s="160"/>
      <c r="BC9" s="160"/>
      <c r="BD9" s="160"/>
      <c r="BE9" s="161"/>
      <c r="BF9" s="28"/>
      <c r="BG9" s="111" t="s">
        <v>30</v>
      </c>
      <c r="BH9" s="112"/>
      <c r="BI9" s="112"/>
      <c r="BJ9" s="112"/>
      <c r="BK9" s="112"/>
      <c r="BL9" s="112"/>
      <c r="BM9" s="112"/>
      <c r="BN9" s="113"/>
      <c r="BO9" s="25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4"/>
      <c r="CA9" s="26"/>
      <c r="CB9" s="110"/>
      <c r="CC9" s="110"/>
      <c r="CD9" s="110"/>
      <c r="CE9" s="110"/>
    </row>
    <row r="10" spans="1:83" ht="11.45" customHeight="1" x14ac:dyDescent="0.15">
      <c r="A10" s="144"/>
      <c r="B10" s="145"/>
      <c r="C10" s="145"/>
      <c r="D10" s="145"/>
      <c r="E10" s="145"/>
      <c r="F10" s="145"/>
      <c r="G10" s="145"/>
      <c r="H10" s="145"/>
      <c r="I10" s="145"/>
      <c r="J10" s="146"/>
      <c r="K10" s="150"/>
      <c r="L10" s="151"/>
      <c r="M10" s="151"/>
      <c r="N10" s="151"/>
      <c r="O10" s="151"/>
      <c r="P10" s="151"/>
      <c r="Q10" s="151"/>
      <c r="R10" s="151"/>
      <c r="S10" s="151"/>
      <c r="T10" s="152"/>
      <c r="U10" s="114" t="s">
        <v>26</v>
      </c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23"/>
      <c r="AH10" s="114" t="s">
        <v>27</v>
      </c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6"/>
      <c r="AU10" s="117"/>
      <c r="AV10" s="117"/>
      <c r="AW10" s="117"/>
      <c r="AX10" s="117"/>
      <c r="AY10" s="118"/>
      <c r="AZ10" s="116"/>
      <c r="BA10" s="117"/>
      <c r="BB10" s="117"/>
      <c r="BC10" s="117"/>
      <c r="BD10" s="117"/>
      <c r="BE10" s="118"/>
      <c r="BF10" s="31"/>
      <c r="BG10" s="114" t="s">
        <v>38</v>
      </c>
      <c r="BH10" s="115"/>
      <c r="BI10" s="115"/>
      <c r="BJ10" s="115"/>
      <c r="BK10" s="115"/>
      <c r="BL10" s="115"/>
      <c r="BM10" s="115"/>
      <c r="BN10" s="119"/>
      <c r="BO10" s="23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4"/>
      <c r="CA10" s="26"/>
      <c r="CB10" s="110"/>
      <c r="CC10" s="110"/>
      <c r="CD10" s="110"/>
      <c r="CE10" s="110"/>
    </row>
    <row r="11" spans="1:83" ht="11.45" customHeight="1" x14ac:dyDescent="0.15">
      <c r="A11" s="141" t="s">
        <v>0</v>
      </c>
      <c r="B11" s="143"/>
      <c r="C11" s="122" t="s">
        <v>31</v>
      </c>
      <c r="D11" s="123"/>
      <c r="E11" s="123"/>
      <c r="F11" s="124"/>
      <c r="G11" s="122" t="s">
        <v>32</v>
      </c>
      <c r="H11" s="123"/>
      <c r="I11" s="123"/>
      <c r="J11" s="124"/>
      <c r="K11" s="150"/>
      <c r="L11" s="151"/>
      <c r="M11" s="151"/>
      <c r="N11" s="151"/>
      <c r="O11" s="151"/>
      <c r="P11" s="151"/>
      <c r="Q11" s="151"/>
      <c r="R11" s="151"/>
      <c r="S11" s="151"/>
      <c r="T11" s="152"/>
      <c r="U11" s="120">
        <v>0.107</v>
      </c>
      <c r="V11" s="120"/>
      <c r="W11" s="120"/>
      <c r="X11" s="120"/>
      <c r="Y11" s="120">
        <v>5.5E-2</v>
      </c>
      <c r="Z11" s="120"/>
      <c r="AA11" s="120"/>
      <c r="AB11" s="120"/>
      <c r="AC11" s="120">
        <v>5.1999999999999998E-2</v>
      </c>
      <c r="AD11" s="120"/>
      <c r="AE11" s="120"/>
      <c r="AF11" s="120"/>
      <c r="AG11" s="46"/>
      <c r="AH11" s="120">
        <v>0.125</v>
      </c>
      <c r="AI11" s="120"/>
      <c r="AJ11" s="120"/>
      <c r="AK11" s="120"/>
      <c r="AL11" s="121">
        <v>6.4000000000000001E-2</v>
      </c>
      <c r="AM11" s="121"/>
      <c r="AN11" s="121"/>
      <c r="AO11" s="121"/>
      <c r="AP11" s="121">
        <v>6.0999999999999999E-2</v>
      </c>
      <c r="AQ11" s="121"/>
      <c r="AR11" s="121"/>
      <c r="AS11" s="121"/>
      <c r="AT11" s="122"/>
      <c r="AU11" s="123"/>
      <c r="AV11" s="123"/>
      <c r="AW11" s="123"/>
      <c r="AX11" s="123"/>
      <c r="AY11" s="124"/>
      <c r="AZ11" s="122"/>
      <c r="BA11" s="123"/>
      <c r="BB11" s="123"/>
      <c r="BC11" s="123"/>
      <c r="BD11" s="123"/>
      <c r="BE11" s="124"/>
      <c r="BF11" s="23"/>
      <c r="BG11" s="128">
        <v>2.3E-3</v>
      </c>
      <c r="BH11" s="129"/>
      <c r="BI11" s="129"/>
      <c r="BJ11" s="130"/>
      <c r="BK11" s="131">
        <v>1.15E-3</v>
      </c>
      <c r="BL11" s="132"/>
      <c r="BM11" s="132"/>
      <c r="BN11" s="133"/>
      <c r="BO11" s="32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4"/>
      <c r="CA11" s="26"/>
      <c r="CB11" s="110"/>
      <c r="CC11" s="110"/>
      <c r="CD11" s="110"/>
      <c r="CE11" s="110"/>
    </row>
    <row r="12" spans="1:83" ht="11.45" customHeight="1" x14ac:dyDescent="0.15">
      <c r="A12" s="144"/>
      <c r="B12" s="146"/>
      <c r="C12" s="125"/>
      <c r="D12" s="126"/>
      <c r="E12" s="126"/>
      <c r="F12" s="127"/>
      <c r="G12" s="125"/>
      <c r="H12" s="126"/>
      <c r="I12" s="126"/>
      <c r="J12" s="127"/>
      <c r="K12" s="153"/>
      <c r="L12" s="154"/>
      <c r="M12" s="154"/>
      <c r="N12" s="154"/>
      <c r="O12" s="154"/>
      <c r="P12" s="154"/>
      <c r="Q12" s="154"/>
      <c r="R12" s="154"/>
      <c r="S12" s="154"/>
      <c r="T12" s="155"/>
      <c r="U12" s="64" t="s">
        <v>24</v>
      </c>
      <c r="V12" s="64"/>
      <c r="W12" s="64"/>
      <c r="X12" s="64"/>
      <c r="Y12" s="64" t="s">
        <v>6</v>
      </c>
      <c r="Z12" s="64"/>
      <c r="AA12" s="64"/>
      <c r="AB12" s="64"/>
      <c r="AC12" s="64" t="s">
        <v>5</v>
      </c>
      <c r="AD12" s="64"/>
      <c r="AE12" s="64"/>
      <c r="AF12" s="64"/>
      <c r="AG12" s="29"/>
      <c r="AH12" s="64" t="s">
        <v>24</v>
      </c>
      <c r="AI12" s="64"/>
      <c r="AJ12" s="64"/>
      <c r="AK12" s="64"/>
      <c r="AL12" s="64" t="s">
        <v>6</v>
      </c>
      <c r="AM12" s="64"/>
      <c r="AN12" s="64"/>
      <c r="AO12" s="64"/>
      <c r="AP12" s="64" t="s">
        <v>5</v>
      </c>
      <c r="AQ12" s="64"/>
      <c r="AR12" s="64"/>
      <c r="AS12" s="64"/>
      <c r="AT12" s="125"/>
      <c r="AU12" s="126"/>
      <c r="AV12" s="126"/>
      <c r="AW12" s="126"/>
      <c r="AX12" s="126"/>
      <c r="AY12" s="127"/>
      <c r="AZ12" s="125"/>
      <c r="BA12" s="126"/>
      <c r="BB12" s="126"/>
      <c r="BC12" s="126"/>
      <c r="BD12" s="126"/>
      <c r="BE12" s="127"/>
      <c r="BF12" s="33"/>
      <c r="BG12" s="64" t="s">
        <v>24</v>
      </c>
      <c r="BH12" s="64"/>
      <c r="BI12" s="64"/>
      <c r="BJ12" s="64"/>
      <c r="BK12" s="64" t="s">
        <v>29</v>
      </c>
      <c r="BL12" s="64"/>
      <c r="BM12" s="64"/>
      <c r="BN12" s="64"/>
      <c r="BO12" s="18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4"/>
      <c r="CA12" s="26"/>
      <c r="CB12" s="110"/>
      <c r="CC12" s="110"/>
      <c r="CD12" s="110"/>
      <c r="CE12" s="110"/>
    </row>
    <row r="13" spans="1:83" ht="11.45" customHeight="1" x14ac:dyDescent="0.15">
      <c r="A13" s="7"/>
      <c r="B13" s="8"/>
      <c r="C13" s="9"/>
      <c r="D13" s="30"/>
      <c r="E13" s="10"/>
      <c r="F13" s="10"/>
      <c r="G13" s="9"/>
      <c r="H13" s="30"/>
      <c r="I13" s="30"/>
      <c r="J13" s="10"/>
      <c r="K13" s="107" t="s">
        <v>2</v>
      </c>
      <c r="L13" s="108"/>
      <c r="M13" s="108"/>
      <c r="N13" s="108"/>
      <c r="O13" s="10"/>
      <c r="P13" s="10"/>
      <c r="Q13" s="108" t="s">
        <v>3</v>
      </c>
      <c r="R13" s="108"/>
      <c r="S13" s="108"/>
      <c r="T13" s="109"/>
      <c r="U13" s="98"/>
      <c r="V13" s="99"/>
      <c r="W13" s="99"/>
      <c r="X13" s="100"/>
      <c r="Y13" s="98"/>
      <c r="Z13" s="99"/>
      <c r="AA13" s="99"/>
      <c r="AB13" s="100"/>
      <c r="AC13" s="98"/>
      <c r="AD13" s="99"/>
      <c r="AE13" s="99"/>
      <c r="AF13" s="99"/>
      <c r="AG13" s="30"/>
      <c r="AH13" s="98"/>
      <c r="AI13" s="99"/>
      <c r="AJ13" s="99"/>
      <c r="AK13" s="100"/>
      <c r="AL13" s="98"/>
      <c r="AM13" s="99"/>
      <c r="AN13" s="99"/>
      <c r="AO13" s="100"/>
      <c r="AP13" s="98"/>
      <c r="AQ13" s="99"/>
      <c r="AR13" s="99"/>
      <c r="AS13" s="100"/>
      <c r="AT13" s="22"/>
      <c r="AU13" s="23"/>
      <c r="AV13" s="23"/>
      <c r="AW13" s="23"/>
      <c r="AX13" s="23"/>
      <c r="AY13" s="24"/>
      <c r="AZ13" s="22"/>
      <c r="BA13" s="23"/>
      <c r="BB13" s="23"/>
      <c r="BC13" s="23"/>
      <c r="BD13" s="23"/>
      <c r="BE13" s="24"/>
      <c r="BF13" s="11"/>
      <c r="BG13" s="98"/>
      <c r="BH13" s="99"/>
      <c r="BI13" s="99"/>
      <c r="BJ13" s="100"/>
      <c r="BK13" s="98"/>
      <c r="BL13" s="99"/>
      <c r="BM13" s="99"/>
      <c r="BN13" s="100"/>
      <c r="BO13" s="10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4"/>
      <c r="CA13" s="26"/>
      <c r="CB13" s="110"/>
      <c r="CC13" s="110"/>
      <c r="CD13" s="110"/>
      <c r="CE13" s="110"/>
    </row>
    <row r="14" spans="1:83" ht="11.45" customHeight="1" x14ac:dyDescent="0.15">
      <c r="A14" s="101">
        <v>1</v>
      </c>
      <c r="B14" s="101"/>
      <c r="C14" s="83">
        <v>58000</v>
      </c>
      <c r="D14" s="84"/>
      <c r="E14" s="84"/>
      <c r="F14" s="102"/>
      <c r="G14" s="73">
        <f>ROUND(C14/30,-1)</f>
        <v>1930</v>
      </c>
      <c r="H14" s="73"/>
      <c r="I14" s="73"/>
      <c r="J14" s="74"/>
      <c r="K14" s="85"/>
      <c r="L14" s="85"/>
      <c r="M14" s="85"/>
      <c r="N14" s="86"/>
      <c r="O14" s="36"/>
      <c r="P14" s="34" t="s">
        <v>1</v>
      </c>
      <c r="Q14" s="97">
        <v>63000</v>
      </c>
      <c r="R14" s="97"/>
      <c r="S14" s="97"/>
      <c r="T14" s="103"/>
      <c r="U14" s="85">
        <f>C14*$U$11</f>
        <v>6206</v>
      </c>
      <c r="V14" s="85"/>
      <c r="W14" s="85"/>
      <c r="X14" s="86"/>
      <c r="Y14" s="86">
        <f>C14*$Y$11</f>
        <v>3190</v>
      </c>
      <c r="Z14" s="97"/>
      <c r="AA14" s="97"/>
      <c r="AB14" s="97"/>
      <c r="AC14" s="86">
        <f>C14*$AC$11</f>
        <v>3016</v>
      </c>
      <c r="AD14" s="97"/>
      <c r="AE14" s="97"/>
      <c r="AF14" s="97"/>
      <c r="AG14" s="34" t="str">
        <f t="shared" ref="AG14:AG63" si="0">IF(U14=Y14+AC14,"○","×")</f>
        <v>○</v>
      </c>
      <c r="AH14" s="83">
        <f>C14*$AH$11</f>
        <v>7250</v>
      </c>
      <c r="AI14" s="84"/>
      <c r="AJ14" s="84"/>
      <c r="AK14" s="84"/>
      <c r="AL14" s="85">
        <f>C14*$AL$11</f>
        <v>3712</v>
      </c>
      <c r="AM14" s="85"/>
      <c r="AN14" s="85"/>
      <c r="AO14" s="86"/>
      <c r="AP14" s="73">
        <f>C14*$AP$11</f>
        <v>3538</v>
      </c>
      <c r="AQ14" s="73"/>
      <c r="AR14" s="73"/>
      <c r="AS14" s="74"/>
      <c r="AT14" s="86">
        <f t="shared" ref="AT14:AT63" si="1">U14+AL14</f>
        <v>9918</v>
      </c>
      <c r="AU14" s="97"/>
      <c r="AV14" s="97"/>
      <c r="AW14" s="97"/>
      <c r="AX14" s="97"/>
      <c r="AY14" s="103"/>
      <c r="AZ14" s="104" t="str">
        <f t="shared" ref="AZ14:AZ63" si="2">IF(AP14=U14+AL14,"○","×")</f>
        <v>×</v>
      </c>
      <c r="BA14" s="105"/>
      <c r="BB14" s="105"/>
      <c r="BC14" s="105"/>
      <c r="BD14" s="105"/>
      <c r="BE14" s="106"/>
      <c r="BF14" s="5" t="str">
        <f t="shared" ref="BF14:BF63" si="3">IF(AH14=AL14+AP14,"○","×")</f>
        <v>○</v>
      </c>
      <c r="BG14" s="60">
        <f>C14*$BG$11</f>
        <v>133.4</v>
      </c>
      <c r="BH14" s="60"/>
      <c r="BI14" s="60"/>
      <c r="BJ14" s="61"/>
      <c r="BK14" s="60">
        <f>C14*$BK$11</f>
        <v>66.7</v>
      </c>
      <c r="BL14" s="60"/>
      <c r="BM14" s="60"/>
      <c r="BN14" s="60"/>
      <c r="BO14" s="35" t="str">
        <f t="shared" ref="BO14:BO63" si="4">IF(BG14=BK14+BK14,"○","×")</f>
        <v>○</v>
      </c>
      <c r="BP14" s="4"/>
      <c r="BQ14" s="4"/>
      <c r="BR14" s="4"/>
      <c r="BS14" s="4"/>
      <c r="BT14" s="4"/>
      <c r="BU14" s="4"/>
      <c r="BV14" s="4"/>
      <c r="BW14" s="4"/>
      <c r="BX14" s="4"/>
      <c r="BY14" s="23" t="str">
        <f>IF(BG14=BK14+BK14,"○","×")</f>
        <v>○</v>
      </c>
      <c r="BZ14" s="4"/>
      <c r="CA14" s="26"/>
      <c r="CB14" s="110"/>
      <c r="CC14" s="110"/>
      <c r="CD14" s="110"/>
      <c r="CE14" s="110"/>
    </row>
    <row r="15" spans="1:83" ht="11.45" customHeight="1" x14ac:dyDescent="0.15">
      <c r="A15" s="78">
        <v>2</v>
      </c>
      <c r="B15" s="78"/>
      <c r="C15" s="79">
        <v>68000</v>
      </c>
      <c r="D15" s="80"/>
      <c r="E15" s="80"/>
      <c r="F15" s="81"/>
      <c r="G15" s="55">
        <f t="shared" ref="G15:G63" si="5">ROUND(C15/30,-1)</f>
        <v>2270</v>
      </c>
      <c r="H15" s="55"/>
      <c r="I15" s="55"/>
      <c r="J15" s="56"/>
      <c r="K15" s="82">
        <f t="shared" ref="K15:K63" si="6">Q14</f>
        <v>63000</v>
      </c>
      <c r="L15" s="82"/>
      <c r="M15" s="82"/>
      <c r="N15" s="65"/>
      <c r="O15" s="47"/>
      <c r="P15" s="48" t="s">
        <v>1</v>
      </c>
      <c r="Q15" s="66">
        <v>73000</v>
      </c>
      <c r="R15" s="66"/>
      <c r="S15" s="66"/>
      <c r="T15" s="67"/>
      <c r="U15" s="82">
        <f t="shared" ref="U15:U63" si="7">C15*$U$11</f>
        <v>7276</v>
      </c>
      <c r="V15" s="82"/>
      <c r="W15" s="82"/>
      <c r="X15" s="65"/>
      <c r="Y15" s="65">
        <f t="shared" ref="Y15:Y63" si="8">C15*$Y$11</f>
        <v>3740</v>
      </c>
      <c r="Z15" s="66"/>
      <c r="AA15" s="66"/>
      <c r="AB15" s="66"/>
      <c r="AC15" s="65">
        <f>C15*$AC$11</f>
        <v>3536</v>
      </c>
      <c r="AD15" s="66"/>
      <c r="AE15" s="66"/>
      <c r="AF15" s="66"/>
      <c r="AG15" s="48" t="str">
        <f t="shared" si="0"/>
        <v>○</v>
      </c>
      <c r="AH15" s="91">
        <f t="shared" ref="AH15:AH63" si="9">C15*$AH$11</f>
        <v>8500</v>
      </c>
      <c r="AI15" s="92"/>
      <c r="AJ15" s="92"/>
      <c r="AK15" s="92"/>
      <c r="AL15" s="93">
        <f t="shared" ref="AL15:AL63" si="10">C15*$AL$11</f>
        <v>4352</v>
      </c>
      <c r="AM15" s="93"/>
      <c r="AN15" s="93"/>
      <c r="AO15" s="94"/>
      <c r="AP15" s="55">
        <f t="shared" ref="AP15:AP63" si="11">C15*$AP$11</f>
        <v>4148</v>
      </c>
      <c r="AQ15" s="55"/>
      <c r="AR15" s="55"/>
      <c r="AS15" s="56"/>
      <c r="AT15" s="65">
        <f t="shared" si="1"/>
        <v>11628</v>
      </c>
      <c r="AU15" s="66"/>
      <c r="AV15" s="66"/>
      <c r="AW15" s="66"/>
      <c r="AX15" s="66"/>
      <c r="AY15" s="67"/>
      <c r="AZ15" s="68" t="str">
        <f t="shared" si="2"/>
        <v>×</v>
      </c>
      <c r="BA15" s="69"/>
      <c r="BB15" s="69"/>
      <c r="BC15" s="69"/>
      <c r="BD15" s="69"/>
      <c r="BE15" s="70"/>
      <c r="BF15" s="49" t="str">
        <f t="shared" si="3"/>
        <v>○</v>
      </c>
      <c r="BG15" s="71">
        <f t="shared" ref="BG15:BG63" si="12">C15*$BG$11</f>
        <v>156.4</v>
      </c>
      <c r="BH15" s="71"/>
      <c r="BI15" s="71"/>
      <c r="BJ15" s="72"/>
      <c r="BK15" s="71">
        <f t="shared" ref="BK15:BK63" si="13">C15*$BK$11</f>
        <v>78.2</v>
      </c>
      <c r="BL15" s="71"/>
      <c r="BM15" s="71"/>
      <c r="BN15" s="71"/>
      <c r="BO15" s="39" t="str">
        <f t="shared" si="4"/>
        <v>○</v>
      </c>
      <c r="BP15" s="64"/>
      <c r="BQ15" s="64"/>
      <c r="BR15" s="64"/>
      <c r="BS15" s="64"/>
      <c r="BT15" s="64"/>
      <c r="BU15" s="64" t="str">
        <f>IF(BG15=BK15+BK15,"○","×")</f>
        <v>○</v>
      </c>
      <c r="BV15" s="64"/>
      <c r="BW15" s="64"/>
      <c r="BX15" s="64"/>
      <c r="BY15" s="64"/>
      <c r="BZ15" s="4"/>
      <c r="CA15" s="26"/>
      <c r="CB15" s="110"/>
      <c r="CC15" s="110"/>
      <c r="CD15" s="110"/>
      <c r="CE15" s="110"/>
    </row>
    <row r="16" spans="1:83" ht="11.45" customHeight="1" x14ac:dyDescent="0.15">
      <c r="A16" s="64">
        <v>3</v>
      </c>
      <c r="B16" s="64"/>
      <c r="C16" s="87">
        <v>78000</v>
      </c>
      <c r="D16" s="88"/>
      <c r="E16" s="88"/>
      <c r="F16" s="89"/>
      <c r="G16" s="73">
        <f t="shared" si="5"/>
        <v>2600</v>
      </c>
      <c r="H16" s="73"/>
      <c r="I16" s="73"/>
      <c r="J16" s="74"/>
      <c r="K16" s="90">
        <f t="shared" si="6"/>
        <v>73000</v>
      </c>
      <c r="L16" s="90"/>
      <c r="M16" s="90"/>
      <c r="N16" s="75"/>
      <c r="O16" s="37"/>
      <c r="P16" s="38" t="s">
        <v>1</v>
      </c>
      <c r="Q16" s="76">
        <v>83000</v>
      </c>
      <c r="R16" s="76"/>
      <c r="S16" s="76"/>
      <c r="T16" s="77"/>
      <c r="U16" s="90">
        <f t="shared" si="7"/>
        <v>8346</v>
      </c>
      <c r="V16" s="90"/>
      <c r="W16" s="90"/>
      <c r="X16" s="75"/>
      <c r="Y16" s="75">
        <f t="shared" si="8"/>
        <v>4290</v>
      </c>
      <c r="Z16" s="76"/>
      <c r="AA16" s="76"/>
      <c r="AB16" s="76"/>
      <c r="AC16" s="75">
        <f t="shared" ref="AC16:AC63" si="14">C16*$AC$11</f>
        <v>4056</v>
      </c>
      <c r="AD16" s="76"/>
      <c r="AE16" s="76"/>
      <c r="AF16" s="76"/>
      <c r="AG16" s="38" t="str">
        <f t="shared" si="0"/>
        <v>○</v>
      </c>
      <c r="AH16" s="83">
        <f t="shared" si="9"/>
        <v>9750</v>
      </c>
      <c r="AI16" s="84"/>
      <c r="AJ16" s="84"/>
      <c r="AK16" s="84"/>
      <c r="AL16" s="85">
        <f t="shared" si="10"/>
        <v>4992</v>
      </c>
      <c r="AM16" s="85"/>
      <c r="AN16" s="85"/>
      <c r="AO16" s="86"/>
      <c r="AP16" s="73">
        <f t="shared" si="11"/>
        <v>4758</v>
      </c>
      <c r="AQ16" s="73"/>
      <c r="AR16" s="73"/>
      <c r="AS16" s="74"/>
      <c r="AT16" s="75">
        <f t="shared" si="1"/>
        <v>13338</v>
      </c>
      <c r="AU16" s="76"/>
      <c r="AV16" s="76"/>
      <c r="AW16" s="76"/>
      <c r="AX16" s="76"/>
      <c r="AY16" s="77"/>
      <c r="AZ16" s="57" t="str">
        <f t="shared" si="2"/>
        <v>×</v>
      </c>
      <c r="BA16" s="58"/>
      <c r="BB16" s="58"/>
      <c r="BC16" s="58"/>
      <c r="BD16" s="58"/>
      <c r="BE16" s="59"/>
      <c r="BF16" s="39" t="str">
        <f t="shared" si="3"/>
        <v>○</v>
      </c>
      <c r="BG16" s="60">
        <f t="shared" si="12"/>
        <v>179.4</v>
      </c>
      <c r="BH16" s="60"/>
      <c r="BI16" s="60"/>
      <c r="BJ16" s="61"/>
      <c r="BK16" s="60">
        <f t="shared" si="13"/>
        <v>89.7</v>
      </c>
      <c r="BL16" s="60"/>
      <c r="BM16" s="60"/>
      <c r="BN16" s="60"/>
      <c r="BO16" s="39" t="str">
        <f t="shared" si="4"/>
        <v>○</v>
      </c>
      <c r="BP16" s="29"/>
      <c r="BQ16" s="29"/>
      <c r="BR16" s="29"/>
      <c r="BS16" s="29"/>
      <c r="BT16" s="29"/>
      <c r="BU16" s="64" t="str">
        <f>IF(BG16=BK16+BK16,"○","×")</f>
        <v>○</v>
      </c>
      <c r="BV16" s="64"/>
      <c r="BW16" s="64"/>
      <c r="BX16" s="64"/>
      <c r="BY16" s="64"/>
      <c r="BZ16" s="4"/>
      <c r="CA16" s="26"/>
      <c r="CB16" s="110"/>
      <c r="CC16" s="110"/>
      <c r="CD16" s="110"/>
      <c r="CE16" s="110"/>
    </row>
    <row r="17" spans="1:83" ht="11.45" customHeight="1" x14ac:dyDescent="0.15">
      <c r="A17" s="78">
        <v>4</v>
      </c>
      <c r="B17" s="78"/>
      <c r="C17" s="79">
        <v>88000</v>
      </c>
      <c r="D17" s="80"/>
      <c r="E17" s="80"/>
      <c r="F17" s="81"/>
      <c r="G17" s="55">
        <f t="shared" si="5"/>
        <v>2930</v>
      </c>
      <c r="H17" s="55"/>
      <c r="I17" s="55"/>
      <c r="J17" s="56"/>
      <c r="K17" s="82">
        <f t="shared" si="6"/>
        <v>83000</v>
      </c>
      <c r="L17" s="82"/>
      <c r="M17" s="82"/>
      <c r="N17" s="65"/>
      <c r="O17" s="47"/>
      <c r="P17" s="48" t="s">
        <v>1</v>
      </c>
      <c r="Q17" s="66">
        <v>93000</v>
      </c>
      <c r="R17" s="66"/>
      <c r="S17" s="66"/>
      <c r="T17" s="67"/>
      <c r="U17" s="82">
        <f t="shared" si="7"/>
        <v>9416</v>
      </c>
      <c r="V17" s="82"/>
      <c r="W17" s="82"/>
      <c r="X17" s="65"/>
      <c r="Y17" s="65">
        <f t="shared" si="8"/>
        <v>4840</v>
      </c>
      <c r="Z17" s="66"/>
      <c r="AA17" s="66"/>
      <c r="AB17" s="66"/>
      <c r="AC17" s="65">
        <f t="shared" si="14"/>
        <v>4576</v>
      </c>
      <c r="AD17" s="66"/>
      <c r="AE17" s="66"/>
      <c r="AF17" s="66"/>
      <c r="AG17" s="48" t="str">
        <f t="shared" si="0"/>
        <v>○</v>
      </c>
      <c r="AH17" s="91">
        <f t="shared" si="9"/>
        <v>11000</v>
      </c>
      <c r="AI17" s="92"/>
      <c r="AJ17" s="92"/>
      <c r="AK17" s="92"/>
      <c r="AL17" s="93">
        <f t="shared" si="10"/>
        <v>5632</v>
      </c>
      <c r="AM17" s="93"/>
      <c r="AN17" s="93"/>
      <c r="AO17" s="94"/>
      <c r="AP17" s="55">
        <f t="shared" si="11"/>
        <v>5368</v>
      </c>
      <c r="AQ17" s="55"/>
      <c r="AR17" s="55"/>
      <c r="AS17" s="56"/>
      <c r="AT17" s="65">
        <f t="shared" si="1"/>
        <v>15048</v>
      </c>
      <c r="AU17" s="66"/>
      <c r="AV17" s="66"/>
      <c r="AW17" s="66"/>
      <c r="AX17" s="66"/>
      <c r="AY17" s="67"/>
      <c r="AZ17" s="68" t="str">
        <f t="shared" si="2"/>
        <v>×</v>
      </c>
      <c r="BA17" s="69"/>
      <c r="BB17" s="69"/>
      <c r="BC17" s="69"/>
      <c r="BD17" s="69"/>
      <c r="BE17" s="70"/>
      <c r="BF17" s="49" t="str">
        <f t="shared" si="3"/>
        <v>○</v>
      </c>
      <c r="BG17" s="71">
        <f t="shared" si="12"/>
        <v>202.4</v>
      </c>
      <c r="BH17" s="71"/>
      <c r="BI17" s="71"/>
      <c r="BJ17" s="72"/>
      <c r="BK17" s="71">
        <f t="shared" si="13"/>
        <v>101.2</v>
      </c>
      <c r="BL17" s="71"/>
      <c r="BM17" s="71"/>
      <c r="BN17" s="71"/>
      <c r="BO17" s="39" t="str">
        <f t="shared" si="4"/>
        <v>○</v>
      </c>
      <c r="BP17" s="62">
        <f t="shared" ref="BP17:BP64" si="15">U14+AL14+BG14+BK14</f>
        <v>10118.1</v>
      </c>
      <c r="BQ17" s="63"/>
      <c r="BR17" s="63"/>
      <c r="BS17" s="63"/>
      <c r="BT17" s="63"/>
      <c r="BU17" s="64" t="str">
        <f t="shared" ref="BU17:BU35" si="16">IF(BG17=BK17+BK17,"○","×")</f>
        <v>○</v>
      </c>
      <c r="BV17" s="64"/>
      <c r="BW17" s="64"/>
      <c r="BX17" s="64"/>
      <c r="BY17" s="64"/>
      <c r="BZ17" s="4"/>
      <c r="CA17" s="26"/>
      <c r="CB17" s="110"/>
      <c r="CC17" s="110"/>
      <c r="CD17" s="110"/>
      <c r="CE17" s="110"/>
    </row>
    <row r="18" spans="1:83" ht="11.45" customHeight="1" x14ac:dyDescent="0.15">
      <c r="A18" s="64">
        <v>5</v>
      </c>
      <c r="B18" s="64"/>
      <c r="C18" s="87">
        <v>98000</v>
      </c>
      <c r="D18" s="88"/>
      <c r="E18" s="88"/>
      <c r="F18" s="89"/>
      <c r="G18" s="73">
        <f t="shared" si="5"/>
        <v>3270</v>
      </c>
      <c r="H18" s="73"/>
      <c r="I18" s="73"/>
      <c r="J18" s="74"/>
      <c r="K18" s="90">
        <f t="shared" si="6"/>
        <v>93000</v>
      </c>
      <c r="L18" s="90"/>
      <c r="M18" s="90"/>
      <c r="N18" s="75"/>
      <c r="O18" s="37"/>
      <c r="P18" s="38" t="s">
        <v>1</v>
      </c>
      <c r="Q18" s="76">
        <v>101000</v>
      </c>
      <c r="R18" s="76"/>
      <c r="S18" s="76"/>
      <c r="T18" s="77"/>
      <c r="U18" s="90">
        <f t="shared" si="7"/>
        <v>10486</v>
      </c>
      <c r="V18" s="90"/>
      <c r="W18" s="90"/>
      <c r="X18" s="75"/>
      <c r="Y18" s="75">
        <f t="shared" si="8"/>
        <v>5390</v>
      </c>
      <c r="Z18" s="76"/>
      <c r="AA18" s="76"/>
      <c r="AB18" s="76"/>
      <c r="AC18" s="75">
        <f t="shared" si="14"/>
        <v>5096</v>
      </c>
      <c r="AD18" s="76"/>
      <c r="AE18" s="76"/>
      <c r="AF18" s="76"/>
      <c r="AG18" s="38" t="str">
        <f t="shared" si="0"/>
        <v>○</v>
      </c>
      <c r="AH18" s="83">
        <f t="shared" si="9"/>
        <v>12250</v>
      </c>
      <c r="AI18" s="84"/>
      <c r="AJ18" s="84"/>
      <c r="AK18" s="84"/>
      <c r="AL18" s="85">
        <f t="shared" si="10"/>
        <v>6272</v>
      </c>
      <c r="AM18" s="85"/>
      <c r="AN18" s="85"/>
      <c r="AO18" s="86"/>
      <c r="AP18" s="73">
        <f t="shared" si="11"/>
        <v>5978</v>
      </c>
      <c r="AQ18" s="73"/>
      <c r="AR18" s="73"/>
      <c r="AS18" s="74"/>
      <c r="AT18" s="75">
        <f t="shared" si="1"/>
        <v>16758</v>
      </c>
      <c r="AU18" s="76"/>
      <c r="AV18" s="76"/>
      <c r="AW18" s="76"/>
      <c r="AX18" s="76"/>
      <c r="AY18" s="77"/>
      <c r="AZ18" s="57" t="str">
        <f t="shared" si="2"/>
        <v>×</v>
      </c>
      <c r="BA18" s="58"/>
      <c r="BB18" s="58"/>
      <c r="BC18" s="58"/>
      <c r="BD18" s="58"/>
      <c r="BE18" s="59"/>
      <c r="BF18" s="39" t="str">
        <f t="shared" si="3"/>
        <v>○</v>
      </c>
      <c r="BG18" s="60">
        <f t="shared" si="12"/>
        <v>225.4</v>
      </c>
      <c r="BH18" s="60"/>
      <c r="BI18" s="60"/>
      <c r="BJ18" s="61"/>
      <c r="BK18" s="60">
        <f t="shared" si="13"/>
        <v>112.7</v>
      </c>
      <c r="BL18" s="60"/>
      <c r="BM18" s="60"/>
      <c r="BN18" s="60"/>
      <c r="BO18" s="39" t="str">
        <f t="shared" si="4"/>
        <v>○</v>
      </c>
      <c r="BP18" s="62">
        <f t="shared" si="15"/>
        <v>11862.6</v>
      </c>
      <c r="BQ18" s="63"/>
      <c r="BR18" s="63"/>
      <c r="BS18" s="63"/>
      <c r="BT18" s="63"/>
      <c r="BU18" s="64" t="str">
        <f t="shared" si="16"/>
        <v>○</v>
      </c>
      <c r="BV18" s="64"/>
      <c r="BW18" s="64"/>
      <c r="BX18" s="64"/>
      <c r="BY18" s="64"/>
      <c r="BZ18" s="4"/>
      <c r="CA18" s="26"/>
      <c r="CB18" s="110"/>
      <c r="CC18" s="110"/>
      <c r="CD18" s="110"/>
      <c r="CE18" s="110"/>
    </row>
    <row r="19" spans="1:83" ht="11.45" customHeight="1" x14ac:dyDescent="0.15">
      <c r="A19" s="78">
        <v>6</v>
      </c>
      <c r="B19" s="78"/>
      <c r="C19" s="79">
        <v>104000</v>
      </c>
      <c r="D19" s="80"/>
      <c r="E19" s="80"/>
      <c r="F19" s="81"/>
      <c r="G19" s="55">
        <f t="shared" si="5"/>
        <v>3470</v>
      </c>
      <c r="H19" s="55"/>
      <c r="I19" s="55"/>
      <c r="J19" s="56"/>
      <c r="K19" s="82">
        <f t="shared" si="6"/>
        <v>101000</v>
      </c>
      <c r="L19" s="82"/>
      <c r="M19" s="82"/>
      <c r="N19" s="65"/>
      <c r="O19" s="47"/>
      <c r="P19" s="48" t="s">
        <v>1</v>
      </c>
      <c r="Q19" s="66">
        <v>107000</v>
      </c>
      <c r="R19" s="66"/>
      <c r="S19" s="66"/>
      <c r="T19" s="67"/>
      <c r="U19" s="82">
        <f t="shared" si="7"/>
        <v>11128</v>
      </c>
      <c r="V19" s="82"/>
      <c r="W19" s="82"/>
      <c r="X19" s="65"/>
      <c r="Y19" s="65">
        <f t="shared" si="8"/>
        <v>5720</v>
      </c>
      <c r="Z19" s="66"/>
      <c r="AA19" s="66"/>
      <c r="AB19" s="66"/>
      <c r="AC19" s="65">
        <f t="shared" si="14"/>
        <v>5408</v>
      </c>
      <c r="AD19" s="66"/>
      <c r="AE19" s="66"/>
      <c r="AF19" s="66"/>
      <c r="AG19" s="48" t="str">
        <f t="shared" si="0"/>
        <v>○</v>
      </c>
      <c r="AH19" s="91">
        <f t="shared" si="9"/>
        <v>13000</v>
      </c>
      <c r="AI19" s="92"/>
      <c r="AJ19" s="92"/>
      <c r="AK19" s="92"/>
      <c r="AL19" s="93">
        <f t="shared" si="10"/>
        <v>6656</v>
      </c>
      <c r="AM19" s="93"/>
      <c r="AN19" s="93"/>
      <c r="AO19" s="94"/>
      <c r="AP19" s="55">
        <f t="shared" si="11"/>
        <v>6344</v>
      </c>
      <c r="AQ19" s="55"/>
      <c r="AR19" s="55"/>
      <c r="AS19" s="56"/>
      <c r="AT19" s="65">
        <f t="shared" si="1"/>
        <v>17784</v>
      </c>
      <c r="AU19" s="66"/>
      <c r="AV19" s="66"/>
      <c r="AW19" s="66"/>
      <c r="AX19" s="66"/>
      <c r="AY19" s="67"/>
      <c r="AZ19" s="68" t="str">
        <f t="shared" si="2"/>
        <v>×</v>
      </c>
      <c r="BA19" s="69"/>
      <c r="BB19" s="69"/>
      <c r="BC19" s="69"/>
      <c r="BD19" s="69"/>
      <c r="BE19" s="70"/>
      <c r="BF19" s="49" t="str">
        <f t="shared" si="3"/>
        <v>○</v>
      </c>
      <c r="BG19" s="71">
        <f t="shared" si="12"/>
        <v>239.2</v>
      </c>
      <c r="BH19" s="71"/>
      <c r="BI19" s="71"/>
      <c r="BJ19" s="72"/>
      <c r="BK19" s="71">
        <f t="shared" si="13"/>
        <v>119.6</v>
      </c>
      <c r="BL19" s="71"/>
      <c r="BM19" s="71"/>
      <c r="BN19" s="71"/>
      <c r="BO19" s="39" t="str">
        <f t="shared" si="4"/>
        <v>○</v>
      </c>
      <c r="BP19" s="62">
        <f t="shared" si="15"/>
        <v>13607.1</v>
      </c>
      <c r="BQ19" s="63"/>
      <c r="BR19" s="63"/>
      <c r="BS19" s="63"/>
      <c r="BT19" s="63"/>
      <c r="BU19" s="64" t="str">
        <f t="shared" si="16"/>
        <v>○</v>
      </c>
      <c r="BV19" s="64"/>
      <c r="BW19" s="64"/>
      <c r="BX19" s="64"/>
      <c r="BY19" s="64"/>
      <c r="BZ19" s="4"/>
      <c r="CA19" s="26"/>
      <c r="CB19" s="110"/>
      <c r="CC19" s="110"/>
      <c r="CD19" s="110"/>
      <c r="CE19" s="110"/>
    </row>
    <row r="20" spans="1:83" ht="11.45" customHeight="1" x14ac:dyDescent="0.15">
      <c r="A20" s="64">
        <v>7</v>
      </c>
      <c r="B20" s="64"/>
      <c r="C20" s="87">
        <v>110000</v>
      </c>
      <c r="D20" s="88"/>
      <c r="E20" s="88"/>
      <c r="F20" s="89"/>
      <c r="G20" s="73">
        <f t="shared" si="5"/>
        <v>3670</v>
      </c>
      <c r="H20" s="73"/>
      <c r="I20" s="73"/>
      <c r="J20" s="74"/>
      <c r="K20" s="90">
        <f t="shared" si="6"/>
        <v>107000</v>
      </c>
      <c r="L20" s="90"/>
      <c r="M20" s="90"/>
      <c r="N20" s="75"/>
      <c r="O20" s="37"/>
      <c r="P20" s="38" t="s">
        <v>1</v>
      </c>
      <c r="Q20" s="76">
        <v>114000</v>
      </c>
      <c r="R20" s="76"/>
      <c r="S20" s="76"/>
      <c r="T20" s="77"/>
      <c r="U20" s="90">
        <f t="shared" si="7"/>
        <v>11770</v>
      </c>
      <c r="V20" s="90"/>
      <c r="W20" s="90"/>
      <c r="X20" s="75"/>
      <c r="Y20" s="75">
        <f t="shared" si="8"/>
        <v>6050</v>
      </c>
      <c r="Z20" s="76"/>
      <c r="AA20" s="76"/>
      <c r="AB20" s="76"/>
      <c r="AC20" s="75">
        <f t="shared" si="14"/>
        <v>5720</v>
      </c>
      <c r="AD20" s="76"/>
      <c r="AE20" s="76"/>
      <c r="AF20" s="76"/>
      <c r="AG20" s="38" t="str">
        <f t="shared" si="0"/>
        <v>○</v>
      </c>
      <c r="AH20" s="83">
        <f t="shared" si="9"/>
        <v>13750</v>
      </c>
      <c r="AI20" s="84"/>
      <c r="AJ20" s="84"/>
      <c r="AK20" s="84"/>
      <c r="AL20" s="85">
        <f t="shared" si="10"/>
        <v>7040</v>
      </c>
      <c r="AM20" s="85"/>
      <c r="AN20" s="85"/>
      <c r="AO20" s="86"/>
      <c r="AP20" s="73">
        <f t="shared" si="11"/>
        <v>6710</v>
      </c>
      <c r="AQ20" s="73"/>
      <c r="AR20" s="73"/>
      <c r="AS20" s="74"/>
      <c r="AT20" s="75">
        <f t="shared" si="1"/>
        <v>18810</v>
      </c>
      <c r="AU20" s="76"/>
      <c r="AV20" s="76"/>
      <c r="AW20" s="76"/>
      <c r="AX20" s="76"/>
      <c r="AY20" s="77"/>
      <c r="AZ20" s="57" t="str">
        <f t="shared" si="2"/>
        <v>×</v>
      </c>
      <c r="BA20" s="58"/>
      <c r="BB20" s="58"/>
      <c r="BC20" s="58"/>
      <c r="BD20" s="58"/>
      <c r="BE20" s="59"/>
      <c r="BF20" s="39" t="str">
        <f t="shared" si="3"/>
        <v>○</v>
      </c>
      <c r="BG20" s="60">
        <f t="shared" si="12"/>
        <v>253</v>
      </c>
      <c r="BH20" s="60"/>
      <c r="BI20" s="60"/>
      <c r="BJ20" s="61"/>
      <c r="BK20" s="60">
        <f t="shared" si="13"/>
        <v>126.5</v>
      </c>
      <c r="BL20" s="60"/>
      <c r="BM20" s="60"/>
      <c r="BN20" s="60"/>
      <c r="BO20" s="39" t="str">
        <f t="shared" si="4"/>
        <v>○</v>
      </c>
      <c r="BP20" s="62">
        <f t="shared" si="15"/>
        <v>15351.6</v>
      </c>
      <c r="BQ20" s="63"/>
      <c r="BR20" s="63"/>
      <c r="BS20" s="63"/>
      <c r="BT20" s="63"/>
      <c r="BU20" s="64" t="str">
        <f t="shared" si="16"/>
        <v>○</v>
      </c>
      <c r="BV20" s="64"/>
      <c r="BW20" s="64"/>
      <c r="BX20" s="64"/>
      <c r="BY20" s="64"/>
      <c r="BZ20" s="4"/>
      <c r="CA20" s="26"/>
      <c r="CB20" s="110"/>
      <c r="CC20" s="110"/>
      <c r="CD20" s="110"/>
      <c r="CE20" s="110"/>
    </row>
    <row r="21" spans="1:83" ht="11.45" customHeight="1" x14ac:dyDescent="0.15">
      <c r="A21" s="78">
        <v>8</v>
      </c>
      <c r="B21" s="78"/>
      <c r="C21" s="79">
        <v>118000</v>
      </c>
      <c r="D21" s="80"/>
      <c r="E21" s="80"/>
      <c r="F21" s="81"/>
      <c r="G21" s="55">
        <f t="shared" si="5"/>
        <v>3930</v>
      </c>
      <c r="H21" s="55"/>
      <c r="I21" s="55"/>
      <c r="J21" s="56"/>
      <c r="K21" s="82">
        <f t="shared" si="6"/>
        <v>114000</v>
      </c>
      <c r="L21" s="82"/>
      <c r="M21" s="82"/>
      <c r="N21" s="65"/>
      <c r="O21" s="47"/>
      <c r="P21" s="48" t="s">
        <v>1</v>
      </c>
      <c r="Q21" s="66">
        <v>122000</v>
      </c>
      <c r="R21" s="66"/>
      <c r="S21" s="66"/>
      <c r="T21" s="67"/>
      <c r="U21" s="82">
        <f t="shared" si="7"/>
        <v>12626</v>
      </c>
      <c r="V21" s="82"/>
      <c r="W21" s="82"/>
      <c r="X21" s="65"/>
      <c r="Y21" s="65">
        <f t="shared" si="8"/>
        <v>6490</v>
      </c>
      <c r="Z21" s="66"/>
      <c r="AA21" s="66"/>
      <c r="AB21" s="66"/>
      <c r="AC21" s="65">
        <f t="shared" si="14"/>
        <v>6136</v>
      </c>
      <c r="AD21" s="66"/>
      <c r="AE21" s="66"/>
      <c r="AF21" s="66"/>
      <c r="AG21" s="48" t="str">
        <f t="shared" si="0"/>
        <v>○</v>
      </c>
      <c r="AH21" s="91">
        <f t="shared" si="9"/>
        <v>14750</v>
      </c>
      <c r="AI21" s="92"/>
      <c r="AJ21" s="92"/>
      <c r="AK21" s="92"/>
      <c r="AL21" s="93">
        <f t="shared" si="10"/>
        <v>7552</v>
      </c>
      <c r="AM21" s="93"/>
      <c r="AN21" s="93"/>
      <c r="AO21" s="94"/>
      <c r="AP21" s="55">
        <f t="shared" si="11"/>
        <v>7198</v>
      </c>
      <c r="AQ21" s="55"/>
      <c r="AR21" s="55"/>
      <c r="AS21" s="56"/>
      <c r="AT21" s="65">
        <f t="shared" si="1"/>
        <v>20178</v>
      </c>
      <c r="AU21" s="66"/>
      <c r="AV21" s="66"/>
      <c r="AW21" s="66"/>
      <c r="AX21" s="66"/>
      <c r="AY21" s="67"/>
      <c r="AZ21" s="68" t="str">
        <f t="shared" si="2"/>
        <v>×</v>
      </c>
      <c r="BA21" s="69"/>
      <c r="BB21" s="69"/>
      <c r="BC21" s="69"/>
      <c r="BD21" s="69"/>
      <c r="BE21" s="70"/>
      <c r="BF21" s="49" t="str">
        <f t="shared" si="3"/>
        <v>○</v>
      </c>
      <c r="BG21" s="71">
        <f t="shared" si="12"/>
        <v>271.39999999999998</v>
      </c>
      <c r="BH21" s="71"/>
      <c r="BI21" s="71"/>
      <c r="BJ21" s="72"/>
      <c r="BK21" s="71">
        <f t="shared" si="13"/>
        <v>135.69999999999999</v>
      </c>
      <c r="BL21" s="71"/>
      <c r="BM21" s="71"/>
      <c r="BN21" s="71"/>
      <c r="BO21" s="39" t="str">
        <f t="shared" si="4"/>
        <v>○</v>
      </c>
      <c r="BP21" s="62">
        <f t="shared" si="15"/>
        <v>17096.100000000002</v>
      </c>
      <c r="BQ21" s="63"/>
      <c r="BR21" s="63"/>
      <c r="BS21" s="63"/>
      <c r="BT21" s="63"/>
      <c r="BU21" s="64" t="str">
        <f t="shared" si="16"/>
        <v>○</v>
      </c>
      <c r="BV21" s="64"/>
      <c r="BW21" s="64"/>
      <c r="BX21" s="64"/>
      <c r="BY21" s="64"/>
      <c r="BZ21" s="4"/>
      <c r="CA21" s="26"/>
      <c r="CB21" s="110"/>
      <c r="CC21" s="110"/>
      <c r="CD21" s="110"/>
      <c r="CE21" s="110"/>
    </row>
    <row r="22" spans="1:83" ht="11.45" customHeight="1" x14ac:dyDescent="0.15">
      <c r="A22" s="64">
        <v>9</v>
      </c>
      <c r="B22" s="64"/>
      <c r="C22" s="87">
        <v>126000</v>
      </c>
      <c r="D22" s="88"/>
      <c r="E22" s="88"/>
      <c r="F22" s="89"/>
      <c r="G22" s="73">
        <f t="shared" si="5"/>
        <v>4200</v>
      </c>
      <c r="H22" s="73"/>
      <c r="I22" s="73"/>
      <c r="J22" s="74"/>
      <c r="K22" s="90">
        <f t="shared" si="6"/>
        <v>122000</v>
      </c>
      <c r="L22" s="90"/>
      <c r="M22" s="90"/>
      <c r="N22" s="75"/>
      <c r="O22" s="37"/>
      <c r="P22" s="38" t="s">
        <v>1</v>
      </c>
      <c r="Q22" s="76">
        <v>130000</v>
      </c>
      <c r="R22" s="76"/>
      <c r="S22" s="76"/>
      <c r="T22" s="77"/>
      <c r="U22" s="90">
        <f t="shared" si="7"/>
        <v>13482</v>
      </c>
      <c r="V22" s="90"/>
      <c r="W22" s="90"/>
      <c r="X22" s="75"/>
      <c r="Y22" s="75">
        <f t="shared" si="8"/>
        <v>6930</v>
      </c>
      <c r="Z22" s="76"/>
      <c r="AA22" s="76"/>
      <c r="AB22" s="76"/>
      <c r="AC22" s="75">
        <f t="shared" si="14"/>
        <v>6552</v>
      </c>
      <c r="AD22" s="76"/>
      <c r="AE22" s="76"/>
      <c r="AF22" s="76"/>
      <c r="AG22" s="38" t="str">
        <f t="shared" si="0"/>
        <v>○</v>
      </c>
      <c r="AH22" s="83">
        <f t="shared" si="9"/>
        <v>15750</v>
      </c>
      <c r="AI22" s="84"/>
      <c r="AJ22" s="84"/>
      <c r="AK22" s="84"/>
      <c r="AL22" s="85">
        <f t="shared" si="10"/>
        <v>8064</v>
      </c>
      <c r="AM22" s="85"/>
      <c r="AN22" s="85"/>
      <c r="AO22" s="86"/>
      <c r="AP22" s="73">
        <f t="shared" si="11"/>
        <v>7686</v>
      </c>
      <c r="AQ22" s="73"/>
      <c r="AR22" s="73"/>
      <c r="AS22" s="74"/>
      <c r="AT22" s="75">
        <f t="shared" si="1"/>
        <v>21546</v>
      </c>
      <c r="AU22" s="76"/>
      <c r="AV22" s="76"/>
      <c r="AW22" s="76"/>
      <c r="AX22" s="76"/>
      <c r="AY22" s="77"/>
      <c r="AZ22" s="57" t="str">
        <f t="shared" si="2"/>
        <v>×</v>
      </c>
      <c r="BA22" s="58"/>
      <c r="BB22" s="58"/>
      <c r="BC22" s="58"/>
      <c r="BD22" s="58"/>
      <c r="BE22" s="59"/>
      <c r="BF22" s="39" t="str">
        <f t="shared" si="3"/>
        <v>○</v>
      </c>
      <c r="BG22" s="60">
        <f t="shared" si="12"/>
        <v>289.8</v>
      </c>
      <c r="BH22" s="60"/>
      <c r="BI22" s="60"/>
      <c r="BJ22" s="61"/>
      <c r="BK22" s="60">
        <f t="shared" si="13"/>
        <v>144.9</v>
      </c>
      <c r="BL22" s="60"/>
      <c r="BM22" s="60"/>
      <c r="BN22" s="60"/>
      <c r="BO22" s="39" t="str">
        <f t="shared" si="4"/>
        <v>○</v>
      </c>
      <c r="BP22" s="62">
        <f t="shared" si="15"/>
        <v>18142.8</v>
      </c>
      <c r="BQ22" s="63"/>
      <c r="BR22" s="63"/>
      <c r="BS22" s="63"/>
      <c r="BT22" s="63"/>
      <c r="BU22" s="64" t="str">
        <f t="shared" si="16"/>
        <v>○</v>
      </c>
      <c r="BV22" s="64"/>
      <c r="BW22" s="64"/>
      <c r="BX22" s="64"/>
      <c r="BY22" s="64"/>
      <c r="BZ22" s="4"/>
      <c r="CA22" s="26"/>
      <c r="CB22" s="110"/>
      <c r="CC22" s="110"/>
      <c r="CD22" s="110"/>
      <c r="CE22" s="110"/>
    </row>
    <row r="23" spans="1:83" ht="11.45" customHeight="1" x14ac:dyDescent="0.15">
      <c r="A23" s="78">
        <v>10</v>
      </c>
      <c r="B23" s="78"/>
      <c r="C23" s="79">
        <v>134000</v>
      </c>
      <c r="D23" s="80"/>
      <c r="E23" s="80"/>
      <c r="F23" s="81"/>
      <c r="G23" s="55">
        <f t="shared" si="5"/>
        <v>4470</v>
      </c>
      <c r="H23" s="55"/>
      <c r="I23" s="55"/>
      <c r="J23" s="56"/>
      <c r="K23" s="82">
        <f t="shared" si="6"/>
        <v>130000</v>
      </c>
      <c r="L23" s="82"/>
      <c r="M23" s="82"/>
      <c r="N23" s="65"/>
      <c r="O23" s="47"/>
      <c r="P23" s="48" t="s">
        <v>1</v>
      </c>
      <c r="Q23" s="66">
        <v>138000</v>
      </c>
      <c r="R23" s="66"/>
      <c r="S23" s="66"/>
      <c r="T23" s="67"/>
      <c r="U23" s="82">
        <f t="shared" si="7"/>
        <v>14338</v>
      </c>
      <c r="V23" s="82"/>
      <c r="W23" s="82"/>
      <c r="X23" s="65"/>
      <c r="Y23" s="65">
        <f t="shared" si="8"/>
        <v>7370</v>
      </c>
      <c r="Z23" s="66"/>
      <c r="AA23" s="66"/>
      <c r="AB23" s="66"/>
      <c r="AC23" s="65">
        <f t="shared" si="14"/>
        <v>6968</v>
      </c>
      <c r="AD23" s="66"/>
      <c r="AE23" s="66"/>
      <c r="AF23" s="66"/>
      <c r="AG23" s="48" t="str">
        <f t="shared" si="0"/>
        <v>○</v>
      </c>
      <c r="AH23" s="91">
        <f t="shared" si="9"/>
        <v>16750</v>
      </c>
      <c r="AI23" s="92"/>
      <c r="AJ23" s="92"/>
      <c r="AK23" s="92"/>
      <c r="AL23" s="93">
        <f t="shared" si="10"/>
        <v>8576</v>
      </c>
      <c r="AM23" s="93"/>
      <c r="AN23" s="93"/>
      <c r="AO23" s="94"/>
      <c r="AP23" s="55">
        <f t="shared" si="11"/>
        <v>8174</v>
      </c>
      <c r="AQ23" s="55"/>
      <c r="AR23" s="55"/>
      <c r="AS23" s="56"/>
      <c r="AT23" s="65">
        <f t="shared" si="1"/>
        <v>22914</v>
      </c>
      <c r="AU23" s="66"/>
      <c r="AV23" s="66"/>
      <c r="AW23" s="66"/>
      <c r="AX23" s="66"/>
      <c r="AY23" s="67"/>
      <c r="AZ23" s="68" t="str">
        <f t="shared" si="2"/>
        <v>×</v>
      </c>
      <c r="BA23" s="69"/>
      <c r="BB23" s="69"/>
      <c r="BC23" s="69"/>
      <c r="BD23" s="69"/>
      <c r="BE23" s="70"/>
      <c r="BF23" s="49" t="str">
        <f t="shared" si="3"/>
        <v>○</v>
      </c>
      <c r="BG23" s="71">
        <f t="shared" si="12"/>
        <v>308.2</v>
      </c>
      <c r="BH23" s="71"/>
      <c r="BI23" s="71"/>
      <c r="BJ23" s="72"/>
      <c r="BK23" s="71">
        <f t="shared" si="13"/>
        <v>154.1</v>
      </c>
      <c r="BL23" s="71"/>
      <c r="BM23" s="71"/>
      <c r="BN23" s="71"/>
      <c r="BO23" s="39" t="str">
        <f t="shared" si="4"/>
        <v>○</v>
      </c>
      <c r="BP23" s="62">
        <f t="shared" si="15"/>
        <v>19189.5</v>
      </c>
      <c r="BQ23" s="63"/>
      <c r="BR23" s="63"/>
      <c r="BS23" s="63"/>
      <c r="BT23" s="63"/>
      <c r="BU23" s="64" t="str">
        <f t="shared" si="16"/>
        <v>○</v>
      </c>
      <c r="BV23" s="64"/>
      <c r="BW23" s="64"/>
      <c r="BX23" s="64"/>
      <c r="BY23" s="64"/>
      <c r="BZ23" s="4"/>
      <c r="CA23" s="26"/>
      <c r="CB23" s="110"/>
      <c r="CC23" s="110"/>
      <c r="CD23" s="110"/>
      <c r="CE23" s="110"/>
    </row>
    <row r="24" spans="1:83" ht="11.45" customHeight="1" x14ac:dyDescent="0.15">
      <c r="A24" s="64">
        <v>11</v>
      </c>
      <c r="B24" s="64"/>
      <c r="C24" s="87">
        <v>142000</v>
      </c>
      <c r="D24" s="88"/>
      <c r="E24" s="88"/>
      <c r="F24" s="89"/>
      <c r="G24" s="73">
        <f t="shared" si="5"/>
        <v>4730</v>
      </c>
      <c r="H24" s="73"/>
      <c r="I24" s="73"/>
      <c r="J24" s="74"/>
      <c r="K24" s="90">
        <f t="shared" si="6"/>
        <v>138000</v>
      </c>
      <c r="L24" s="90"/>
      <c r="M24" s="90"/>
      <c r="N24" s="75"/>
      <c r="O24" s="37"/>
      <c r="P24" s="38" t="s">
        <v>1</v>
      </c>
      <c r="Q24" s="76">
        <v>146000</v>
      </c>
      <c r="R24" s="76"/>
      <c r="S24" s="76"/>
      <c r="T24" s="77"/>
      <c r="U24" s="90">
        <f t="shared" si="7"/>
        <v>15194</v>
      </c>
      <c r="V24" s="90"/>
      <c r="W24" s="90"/>
      <c r="X24" s="75"/>
      <c r="Y24" s="75">
        <f t="shared" si="8"/>
        <v>7810</v>
      </c>
      <c r="Z24" s="76"/>
      <c r="AA24" s="76"/>
      <c r="AB24" s="76"/>
      <c r="AC24" s="75">
        <f t="shared" si="14"/>
        <v>7384</v>
      </c>
      <c r="AD24" s="76"/>
      <c r="AE24" s="76"/>
      <c r="AF24" s="76"/>
      <c r="AG24" s="38" t="str">
        <f t="shared" si="0"/>
        <v>○</v>
      </c>
      <c r="AH24" s="83">
        <f t="shared" si="9"/>
        <v>17750</v>
      </c>
      <c r="AI24" s="84"/>
      <c r="AJ24" s="84"/>
      <c r="AK24" s="84"/>
      <c r="AL24" s="85">
        <f t="shared" si="10"/>
        <v>9088</v>
      </c>
      <c r="AM24" s="85"/>
      <c r="AN24" s="85"/>
      <c r="AO24" s="86"/>
      <c r="AP24" s="73">
        <f t="shared" si="11"/>
        <v>8662</v>
      </c>
      <c r="AQ24" s="73"/>
      <c r="AR24" s="73"/>
      <c r="AS24" s="74"/>
      <c r="AT24" s="75">
        <f t="shared" si="1"/>
        <v>24282</v>
      </c>
      <c r="AU24" s="76"/>
      <c r="AV24" s="76"/>
      <c r="AW24" s="76"/>
      <c r="AX24" s="76"/>
      <c r="AY24" s="77"/>
      <c r="AZ24" s="57" t="str">
        <f t="shared" si="2"/>
        <v>×</v>
      </c>
      <c r="BA24" s="58"/>
      <c r="BB24" s="58"/>
      <c r="BC24" s="58"/>
      <c r="BD24" s="58"/>
      <c r="BE24" s="59"/>
      <c r="BF24" s="39" t="str">
        <f t="shared" si="3"/>
        <v>○</v>
      </c>
      <c r="BG24" s="60">
        <f t="shared" si="12"/>
        <v>326.60000000000002</v>
      </c>
      <c r="BH24" s="60"/>
      <c r="BI24" s="60"/>
      <c r="BJ24" s="61"/>
      <c r="BK24" s="60">
        <f t="shared" si="13"/>
        <v>163.30000000000001</v>
      </c>
      <c r="BL24" s="60"/>
      <c r="BM24" s="60"/>
      <c r="BN24" s="60"/>
      <c r="BO24" s="39" t="str">
        <f t="shared" si="4"/>
        <v>○</v>
      </c>
      <c r="BP24" s="62">
        <f t="shared" si="15"/>
        <v>20585.100000000002</v>
      </c>
      <c r="BQ24" s="63"/>
      <c r="BR24" s="63"/>
      <c r="BS24" s="63"/>
      <c r="BT24" s="63"/>
      <c r="BU24" s="64" t="str">
        <f t="shared" si="16"/>
        <v>○</v>
      </c>
      <c r="BV24" s="64"/>
      <c r="BW24" s="64"/>
      <c r="BX24" s="64"/>
      <c r="BY24" s="64"/>
      <c r="BZ24" s="4"/>
      <c r="CA24" s="26"/>
      <c r="CB24" s="110"/>
      <c r="CC24" s="110"/>
      <c r="CD24" s="110"/>
      <c r="CE24" s="110"/>
    </row>
    <row r="25" spans="1:83" ht="11.45" customHeight="1" x14ac:dyDescent="0.15">
      <c r="A25" s="78">
        <v>12</v>
      </c>
      <c r="B25" s="78"/>
      <c r="C25" s="79">
        <v>150000</v>
      </c>
      <c r="D25" s="80"/>
      <c r="E25" s="80"/>
      <c r="F25" s="81"/>
      <c r="G25" s="55">
        <f t="shared" si="5"/>
        <v>5000</v>
      </c>
      <c r="H25" s="55"/>
      <c r="I25" s="55"/>
      <c r="J25" s="56"/>
      <c r="K25" s="82">
        <f t="shared" si="6"/>
        <v>146000</v>
      </c>
      <c r="L25" s="82"/>
      <c r="M25" s="82"/>
      <c r="N25" s="65"/>
      <c r="O25" s="47"/>
      <c r="P25" s="48" t="s">
        <v>1</v>
      </c>
      <c r="Q25" s="66">
        <v>155000</v>
      </c>
      <c r="R25" s="66"/>
      <c r="S25" s="66"/>
      <c r="T25" s="67"/>
      <c r="U25" s="82">
        <f t="shared" si="7"/>
        <v>16050</v>
      </c>
      <c r="V25" s="82"/>
      <c r="W25" s="82"/>
      <c r="X25" s="65"/>
      <c r="Y25" s="65">
        <f t="shared" si="8"/>
        <v>8250</v>
      </c>
      <c r="Z25" s="66"/>
      <c r="AA25" s="66"/>
      <c r="AB25" s="66"/>
      <c r="AC25" s="65">
        <f t="shared" si="14"/>
        <v>7800</v>
      </c>
      <c r="AD25" s="66"/>
      <c r="AE25" s="66"/>
      <c r="AF25" s="66"/>
      <c r="AG25" s="48" t="str">
        <f t="shared" si="0"/>
        <v>○</v>
      </c>
      <c r="AH25" s="91">
        <f t="shared" si="9"/>
        <v>18750</v>
      </c>
      <c r="AI25" s="92"/>
      <c r="AJ25" s="92"/>
      <c r="AK25" s="92"/>
      <c r="AL25" s="93">
        <f t="shared" si="10"/>
        <v>9600</v>
      </c>
      <c r="AM25" s="93"/>
      <c r="AN25" s="93"/>
      <c r="AO25" s="94"/>
      <c r="AP25" s="55">
        <f t="shared" si="11"/>
        <v>9150</v>
      </c>
      <c r="AQ25" s="55"/>
      <c r="AR25" s="55"/>
      <c r="AS25" s="56"/>
      <c r="AT25" s="65">
        <f t="shared" si="1"/>
        <v>25650</v>
      </c>
      <c r="AU25" s="66"/>
      <c r="AV25" s="66"/>
      <c r="AW25" s="66"/>
      <c r="AX25" s="66"/>
      <c r="AY25" s="67"/>
      <c r="AZ25" s="68" t="str">
        <f t="shared" si="2"/>
        <v>×</v>
      </c>
      <c r="BA25" s="69"/>
      <c r="BB25" s="69"/>
      <c r="BC25" s="69"/>
      <c r="BD25" s="69"/>
      <c r="BE25" s="70"/>
      <c r="BF25" s="49" t="str">
        <f t="shared" si="3"/>
        <v>○</v>
      </c>
      <c r="BG25" s="71">
        <f t="shared" si="12"/>
        <v>345</v>
      </c>
      <c r="BH25" s="71"/>
      <c r="BI25" s="71"/>
      <c r="BJ25" s="72"/>
      <c r="BK25" s="71">
        <f t="shared" si="13"/>
        <v>172.5</v>
      </c>
      <c r="BL25" s="71"/>
      <c r="BM25" s="71"/>
      <c r="BN25" s="71"/>
      <c r="BO25" s="39" t="str">
        <f t="shared" si="4"/>
        <v>○</v>
      </c>
      <c r="BP25" s="62">
        <f t="shared" si="15"/>
        <v>21980.7</v>
      </c>
      <c r="BQ25" s="63"/>
      <c r="BR25" s="63"/>
      <c r="BS25" s="63"/>
      <c r="BT25" s="63"/>
      <c r="BU25" s="64" t="str">
        <f t="shared" si="16"/>
        <v>○</v>
      </c>
      <c r="BV25" s="64"/>
      <c r="BW25" s="64"/>
      <c r="BX25" s="64"/>
      <c r="BY25" s="64"/>
      <c r="BZ25" s="4"/>
      <c r="CA25" s="26"/>
      <c r="CB25" s="110"/>
      <c r="CC25" s="110"/>
      <c r="CD25" s="110"/>
      <c r="CE25" s="110"/>
    </row>
    <row r="26" spans="1:83" ht="11.45" customHeight="1" x14ac:dyDescent="0.15">
      <c r="A26" s="64">
        <v>13</v>
      </c>
      <c r="B26" s="64"/>
      <c r="C26" s="87">
        <v>160000</v>
      </c>
      <c r="D26" s="88"/>
      <c r="E26" s="88"/>
      <c r="F26" s="89"/>
      <c r="G26" s="73">
        <f t="shared" si="5"/>
        <v>5330</v>
      </c>
      <c r="H26" s="73"/>
      <c r="I26" s="73"/>
      <c r="J26" s="74"/>
      <c r="K26" s="90">
        <f t="shared" si="6"/>
        <v>155000</v>
      </c>
      <c r="L26" s="90"/>
      <c r="M26" s="90"/>
      <c r="N26" s="75"/>
      <c r="O26" s="37"/>
      <c r="P26" s="38" t="s">
        <v>1</v>
      </c>
      <c r="Q26" s="76">
        <v>165000</v>
      </c>
      <c r="R26" s="76"/>
      <c r="S26" s="76"/>
      <c r="T26" s="77"/>
      <c r="U26" s="90">
        <f t="shared" si="7"/>
        <v>17120</v>
      </c>
      <c r="V26" s="90"/>
      <c r="W26" s="90"/>
      <c r="X26" s="75"/>
      <c r="Y26" s="75">
        <f t="shared" si="8"/>
        <v>8800</v>
      </c>
      <c r="Z26" s="76"/>
      <c r="AA26" s="76"/>
      <c r="AB26" s="76"/>
      <c r="AC26" s="75">
        <f t="shared" si="14"/>
        <v>8320</v>
      </c>
      <c r="AD26" s="76"/>
      <c r="AE26" s="76"/>
      <c r="AF26" s="76"/>
      <c r="AG26" s="38" t="str">
        <f t="shared" si="0"/>
        <v>○</v>
      </c>
      <c r="AH26" s="83">
        <f t="shared" si="9"/>
        <v>20000</v>
      </c>
      <c r="AI26" s="84"/>
      <c r="AJ26" s="84"/>
      <c r="AK26" s="84"/>
      <c r="AL26" s="85">
        <f t="shared" si="10"/>
        <v>10240</v>
      </c>
      <c r="AM26" s="85"/>
      <c r="AN26" s="85"/>
      <c r="AO26" s="86"/>
      <c r="AP26" s="73">
        <f t="shared" si="11"/>
        <v>9760</v>
      </c>
      <c r="AQ26" s="73"/>
      <c r="AR26" s="73"/>
      <c r="AS26" s="74"/>
      <c r="AT26" s="75">
        <f t="shared" si="1"/>
        <v>27360</v>
      </c>
      <c r="AU26" s="76"/>
      <c r="AV26" s="76"/>
      <c r="AW26" s="76"/>
      <c r="AX26" s="76"/>
      <c r="AY26" s="77"/>
      <c r="AZ26" s="57" t="str">
        <f t="shared" si="2"/>
        <v>×</v>
      </c>
      <c r="BA26" s="58"/>
      <c r="BB26" s="58"/>
      <c r="BC26" s="58"/>
      <c r="BD26" s="58"/>
      <c r="BE26" s="59"/>
      <c r="BF26" s="39" t="str">
        <f t="shared" si="3"/>
        <v>○</v>
      </c>
      <c r="BG26" s="60">
        <f t="shared" si="12"/>
        <v>368</v>
      </c>
      <c r="BH26" s="60"/>
      <c r="BI26" s="60"/>
      <c r="BJ26" s="61"/>
      <c r="BK26" s="60">
        <f t="shared" si="13"/>
        <v>184</v>
      </c>
      <c r="BL26" s="60"/>
      <c r="BM26" s="60"/>
      <c r="BN26" s="60"/>
      <c r="BO26" s="39" t="str">
        <f t="shared" si="4"/>
        <v>○</v>
      </c>
      <c r="BP26" s="62">
        <f t="shared" si="15"/>
        <v>23376.3</v>
      </c>
      <c r="BQ26" s="63"/>
      <c r="BR26" s="63"/>
      <c r="BS26" s="63"/>
      <c r="BT26" s="63"/>
      <c r="BU26" s="64" t="str">
        <f t="shared" si="16"/>
        <v>○</v>
      </c>
      <c r="BV26" s="64"/>
      <c r="BW26" s="64"/>
      <c r="BX26" s="64"/>
      <c r="BY26" s="64"/>
      <c r="BZ26" s="4"/>
      <c r="CA26" s="26"/>
      <c r="CB26" s="110"/>
      <c r="CC26" s="110"/>
      <c r="CD26" s="110"/>
      <c r="CE26" s="110"/>
    </row>
    <row r="27" spans="1:83" ht="11.45" customHeight="1" x14ac:dyDescent="0.15">
      <c r="A27" s="78">
        <v>14</v>
      </c>
      <c r="B27" s="78"/>
      <c r="C27" s="79">
        <v>170000</v>
      </c>
      <c r="D27" s="80"/>
      <c r="E27" s="80"/>
      <c r="F27" s="81"/>
      <c r="G27" s="55">
        <f t="shared" si="5"/>
        <v>5670</v>
      </c>
      <c r="H27" s="55"/>
      <c r="I27" s="55"/>
      <c r="J27" s="56"/>
      <c r="K27" s="82">
        <f t="shared" si="6"/>
        <v>165000</v>
      </c>
      <c r="L27" s="82"/>
      <c r="M27" s="82"/>
      <c r="N27" s="65"/>
      <c r="O27" s="47"/>
      <c r="P27" s="48" t="s">
        <v>1</v>
      </c>
      <c r="Q27" s="66">
        <v>175000</v>
      </c>
      <c r="R27" s="66"/>
      <c r="S27" s="66"/>
      <c r="T27" s="67"/>
      <c r="U27" s="82">
        <f t="shared" si="7"/>
        <v>18190</v>
      </c>
      <c r="V27" s="82"/>
      <c r="W27" s="82"/>
      <c r="X27" s="65"/>
      <c r="Y27" s="65">
        <f t="shared" si="8"/>
        <v>9350</v>
      </c>
      <c r="Z27" s="66"/>
      <c r="AA27" s="66"/>
      <c r="AB27" s="66"/>
      <c r="AC27" s="65">
        <f t="shared" si="14"/>
        <v>8840</v>
      </c>
      <c r="AD27" s="66"/>
      <c r="AE27" s="66"/>
      <c r="AF27" s="66"/>
      <c r="AG27" s="48" t="str">
        <f t="shared" si="0"/>
        <v>○</v>
      </c>
      <c r="AH27" s="91">
        <f t="shared" si="9"/>
        <v>21250</v>
      </c>
      <c r="AI27" s="92"/>
      <c r="AJ27" s="92"/>
      <c r="AK27" s="92"/>
      <c r="AL27" s="93">
        <f t="shared" si="10"/>
        <v>10880</v>
      </c>
      <c r="AM27" s="93"/>
      <c r="AN27" s="93"/>
      <c r="AO27" s="94"/>
      <c r="AP27" s="55">
        <f t="shared" si="11"/>
        <v>10370</v>
      </c>
      <c r="AQ27" s="55"/>
      <c r="AR27" s="55"/>
      <c r="AS27" s="56"/>
      <c r="AT27" s="65">
        <f t="shared" si="1"/>
        <v>29070</v>
      </c>
      <c r="AU27" s="66"/>
      <c r="AV27" s="66"/>
      <c r="AW27" s="66"/>
      <c r="AX27" s="66"/>
      <c r="AY27" s="67"/>
      <c r="AZ27" s="68" t="str">
        <f t="shared" si="2"/>
        <v>×</v>
      </c>
      <c r="BA27" s="69"/>
      <c r="BB27" s="69"/>
      <c r="BC27" s="69"/>
      <c r="BD27" s="69"/>
      <c r="BE27" s="70"/>
      <c r="BF27" s="49" t="str">
        <f t="shared" si="3"/>
        <v>○</v>
      </c>
      <c r="BG27" s="71">
        <f t="shared" si="12"/>
        <v>391</v>
      </c>
      <c r="BH27" s="71"/>
      <c r="BI27" s="71"/>
      <c r="BJ27" s="72"/>
      <c r="BK27" s="71">
        <f t="shared" si="13"/>
        <v>195.5</v>
      </c>
      <c r="BL27" s="71"/>
      <c r="BM27" s="71"/>
      <c r="BN27" s="71"/>
      <c r="BO27" s="39" t="str">
        <f t="shared" si="4"/>
        <v>○</v>
      </c>
      <c r="BP27" s="62">
        <f t="shared" si="15"/>
        <v>24771.899999999998</v>
      </c>
      <c r="BQ27" s="63"/>
      <c r="BR27" s="63"/>
      <c r="BS27" s="63"/>
      <c r="BT27" s="63"/>
      <c r="BU27" s="64" t="str">
        <f t="shared" si="16"/>
        <v>○</v>
      </c>
      <c r="BV27" s="64"/>
      <c r="BW27" s="64"/>
      <c r="BX27" s="64"/>
      <c r="BY27" s="64"/>
      <c r="BZ27" s="4"/>
      <c r="CA27" s="26"/>
      <c r="CB27" s="110"/>
      <c r="CC27" s="110"/>
      <c r="CD27" s="110"/>
      <c r="CE27" s="110"/>
    </row>
    <row r="28" spans="1:83" ht="11.45" customHeight="1" x14ac:dyDescent="0.15">
      <c r="A28" s="64">
        <v>15</v>
      </c>
      <c r="B28" s="64"/>
      <c r="C28" s="87">
        <v>180000</v>
      </c>
      <c r="D28" s="88"/>
      <c r="E28" s="88"/>
      <c r="F28" s="89"/>
      <c r="G28" s="73">
        <f t="shared" si="5"/>
        <v>6000</v>
      </c>
      <c r="H28" s="73"/>
      <c r="I28" s="73"/>
      <c r="J28" s="74"/>
      <c r="K28" s="90">
        <f t="shared" si="6"/>
        <v>175000</v>
      </c>
      <c r="L28" s="90"/>
      <c r="M28" s="90"/>
      <c r="N28" s="75"/>
      <c r="O28" s="37"/>
      <c r="P28" s="38" t="s">
        <v>1</v>
      </c>
      <c r="Q28" s="76">
        <v>185000</v>
      </c>
      <c r="R28" s="76"/>
      <c r="S28" s="76"/>
      <c r="T28" s="77"/>
      <c r="U28" s="90">
        <f t="shared" si="7"/>
        <v>19260</v>
      </c>
      <c r="V28" s="90"/>
      <c r="W28" s="90"/>
      <c r="X28" s="75"/>
      <c r="Y28" s="75">
        <f t="shared" si="8"/>
        <v>9900</v>
      </c>
      <c r="Z28" s="76"/>
      <c r="AA28" s="76"/>
      <c r="AB28" s="76"/>
      <c r="AC28" s="75">
        <f t="shared" si="14"/>
        <v>9360</v>
      </c>
      <c r="AD28" s="76"/>
      <c r="AE28" s="76"/>
      <c r="AF28" s="76"/>
      <c r="AG28" s="38" t="str">
        <f t="shared" si="0"/>
        <v>○</v>
      </c>
      <c r="AH28" s="83">
        <f t="shared" si="9"/>
        <v>22500</v>
      </c>
      <c r="AI28" s="84"/>
      <c r="AJ28" s="84"/>
      <c r="AK28" s="84"/>
      <c r="AL28" s="85">
        <f t="shared" si="10"/>
        <v>11520</v>
      </c>
      <c r="AM28" s="85"/>
      <c r="AN28" s="85"/>
      <c r="AO28" s="86"/>
      <c r="AP28" s="73">
        <f t="shared" si="11"/>
        <v>10980</v>
      </c>
      <c r="AQ28" s="73"/>
      <c r="AR28" s="73"/>
      <c r="AS28" s="74"/>
      <c r="AT28" s="75">
        <f t="shared" si="1"/>
        <v>30780</v>
      </c>
      <c r="AU28" s="76"/>
      <c r="AV28" s="76"/>
      <c r="AW28" s="76"/>
      <c r="AX28" s="76"/>
      <c r="AY28" s="77"/>
      <c r="AZ28" s="57" t="str">
        <f t="shared" si="2"/>
        <v>×</v>
      </c>
      <c r="BA28" s="58"/>
      <c r="BB28" s="58"/>
      <c r="BC28" s="58"/>
      <c r="BD28" s="58"/>
      <c r="BE28" s="59"/>
      <c r="BF28" s="39" t="str">
        <f t="shared" si="3"/>
        <v>○</v>
      </c>
      <c r="BG28" s="60">
        <f t="shared" si="12"/>
        <v>414</v>
      </c>
      <c r="BH28" s="60"/>
      <c r="BI28" s="60"/>
      <c r="BJ28" s="61"/>
      <c r="BK28" s="60">
        <f t="shared" si="13"/>
        <v>207</v>
      </c>
      <c r="BL28" s="60"/>
      <c r="BM28" s="60"/>
      <c r="BN28" s="60"/>
      <c r="BO28" s="39" t="str">
        <f t="shared" si="4"/>
        <v>○</v>
      </c>
      <c r="BP28" s="62">
        <f t="shared" si="15"/>
        <v>26167.5</v>
      </c>
      <c r="BQ28" s="63"/>
      <c r="BR28" s="63"/>
      <c r="BS28" s="63"/>
      <c r="BT28" s="63"/>
      <c r="BU28" s="64" t="str">
        <f t="shared" si="16"/>
        <v>○</v>
      </c>
      <c r="BV28" s="64"/>
      <c r="BW28" s="64"/>
      <c r="BX28" s="64"/>
      <c r="BY28" s="64"/>
      <c r="BZ28" s="4"/>
      <c r="CA28" s="26"/>
      <c r="CB28" s="110"/>
      <c r="CC28" s="110"/>
      <c r="CD28" s="110"/>
      <c r="CE28" s="110"/>
    </row>
    <row r="29" spans="1:83" ht="11.45" customHeight="1" x14ac:dyDescent="0.15">
      <c r="A29" s="78">
        <v>16</v>
      </c>
      <c r="B29" s="78"/>
      <c r="C29" s="79">
        <v>190000</v>
      </c>
      <c r="D29" s="80"/>
      <c r="E29" s="80"/>
      <c r="F29" s="81"/>
      <c r="G29" s="55">
        <f t="shared" si="5"/>
        <v>6330</v>
      </c>
      <c r="H29" s="55"/>
      <c r="I29" s="55"/>
      <c r="J29" s="56"/>
      <c r="K29" s="82">
        <f t="shared" si="6"/>
        <v>185000</v>
      </c>
      <c r="L29" s="82"/>
      <c r="M29" s="82"/>
      <c r="N29" s="65"/>
      <c r="O29" s="47"/>
      <c r="P29" s="48" t="s">
        <v>1</v>
      </c>
      <c r="Q29" s="66">
        <v>195000</v>
      </c>
      <c r="R29" s="66"/>
      <c r="S29" s="66"/>
      <c r="T29" s="67"/>
      <c r="U29" s="82">
        <f t="shared" si="7"/>
        <v>20330</v>
      </c>
      <c r="V29" s="82"/>
      <c r="W29" s="82"/>
      <c r="X29" s="65"/>
      <c r="Y29" s="65">
        <f t="shared" si="8"/>
        <v>10450</v>
      </c>
      <c r="Z29" s="66"/>
      <c r="AA29" s="66"/>
      <c r="AB29" s="66"/>
      <c r="AC29" s="65">
        <f t="shared" si="14"/>
        <v>9880</v>
      </c>
      <c r="AD29" s="66"/>
      <c r="AE29" s="66"/>
      <c r="AF29" s="66"/>
      <c r="AG29" s="48" t="str">
        <f t="shared" si="0"/>
        <v>○</v>
      </c>
      <c r="AH29" s="91">
        <f t="shared" si="9"/>
        <v>23750</v>
      </c>
      <c r="AI29" s="92"/>
      <c r="AJ29" s="92"/>
      <c r="AK29" s="92"/>
      <c r="AL29" s="93">
        <f t="shared" si="10"/>
        <v>12160</v>
      </c>
      <c r="AM29" s="93"/>
      <c r="AN29" s="93"/>
      <c r="AO29" s="94"/>
      <c r="AP29" s="55">
        <f t="shared" si="11"/>
        <v>11590</v>
      </c>
      <c r="AQ29" s="55"/>
      <c r="AR29" s="55"/>
      <c r="AS29" s="56"/>
      <c r="AT29" s="65">
        <f t="shared" si="1"/>
        <v>32490</v>
      </c>
      <c r="AU29" s="66"/>
      <c r="AV29" s="66"/>
      <c r="AW29" s="66"/>
      <c r="AX29" s="66"/>
      <c r="AY29" s="67"/>
      <c r="AZ29" s="68" t="str">
        <f t="shared" si="2"/>
        <v>×</v>
      </c>
      <c r="BA29" s="69"/>
      <c r="BB29" s="69"/>
      <c r="BC29" s="69"/>
      <c r="BD29" s="69"/>
      <c r="BE29" s="70"/>
      <c r="BF29" s="49" t="str">
        <f t="shared" si="3"/>
        <v>○</v>
      </c>
      <c r="BG29" s="71">
        <f t="shared" si="12"/>
        <v>437</v>
      </c>
      <c r="BH29" s="71"/>
      <c r="BI29" s="71"/>
      <c r="BJ29" s="72"/>
      <c r="BK29" s="71">
        <f t="shared" si="13"/>
        <v>218.5</v>
      </c>
      <c r="BL29" s="71"/>
      <c r="BM29" s="71"/>
      <c r="BN29" s="71"/>
      <c r="BO29" s="39" t="str">
        <f t="shared" si="4"/>
        <v>○</v>
      </c>
      <c r="BP29" s="62">
        <f t="shared" si="15"/>
        <v>27912</v>
      </c>
      <c r="BQ29" s="63"/>
      <c r="BR29" s="63"/>
      <c r="BS29" s="63"/>
      <c r="BT29" s="63"/>
      <c r="BU29" s="64" t="str">
        <f t="shared" si="16"/>
        <v>○</v>
      </c>
      <c r="BV29" s="64"/>
      <c r="BW29" s="64"/>
      <c r="BX29" s="64"/>
      <c r="BY29" s="64"/>
      <c r="BZ29" s="4"/>
      <c r="CA29" s="26"/>
      <c r="CB29" s="110"/>
      <c r="CC29" s="110"/>
      <c r="CD29" s="110"/>
      <c r="CE29" s="110"/>
    </row>
    <row r="30" spans="1:83" ht="11.45" customHeight="1" x14ac:dyDescent="0.15">
      <c r="A30" s="64">
        <v>17</v>
      </c>
      <c r="B30" s="64"/>
      <c r="C30" s="87">
        <v>200000</v>
      </c>
      <c r="D30" s="88"/>
      <c r="E30" s="88"/>
      <c r="F30" s="89"/>
      <c r="G30" s="73">
        <f t="shared" si="5"/>
        <v>6670</v>
      </c>
      <c r="H30" s="73"/>
      <c r="I30" s="73"/>
      <c r="J30" s="74"/>
      <c r="K30" s="90">
        <f t="shared" si="6"/>
        <v>195000</v>
      </c>
      <c r="L30" s="90"/>
      <c r="M30" s="90"/>
      <c r="N30" s="75"/>
      <c r="O30" s="37"/>
      <c r="P30" s="38" t="s">
        <v>1</v>
      </c>
      <c r="Q30" s="76">
        <v>210000</v>
      </c>
      <c r="R30" s="76"/>
      <c r="S30" s="76"/>
      <c r="T30" s="77"/>
      <c r="U30" s="90">
        <f t="shared" si="7"/>
        <v>21400</v>
      </c>
      <c r="V30" s="90"/>
      <c r="W30" s="90"/>
      <c r="X30" s="75"/>
      <c r="Y30" s="75">
        <f t="shared" si="8"/>
        <v>11000</v>
      </c>
      <c r="Z30" s="76"/>
      <c r="AA30" s="76"/>
      <c r="AB30" s="76"/>
      <c r="AC30" s="75">
        <f t="shared" si="14"/>
        <v>10400</v>
      </c>
      <c r="AD30" s="76"/>
      <c r="AE30" s="76"/>
      <c r="AF30" s="76"/>
      <c r="AG30" s="38" t="str">
        <f t="shared" si="0"/>
        <v>○</v>
      </c>
      <c r="AH30" s="83">
        <f t="shared" si="9"/>
        <v>25000</v>
      </c>
      <c r="AI30" s="84"/>
      <c r="AJ30" s="84"/>
      <c r="AK30" s="84"/>
      <c r="AL30" s="85">
        <f t="shared" si="10"/>
        <v>12800</v>
      </c>
      <c r="AM30" s="85"/>
      <c r="AN30" s="85"/>
      <c r="AO30" s="86"/>
      <c r="AP30" s="73">
        <f t="shared" si="11"/>
        <v>12200</v>
      </c>
      <c r="AQ30" s="73"/>
      <c r="AR30" s="73"/>
      <c r="AS30" s="74"/>
      <c r="AT30" s="75">
        <f t="shared" si="1"/>
        <v>34200</v>
      </c>
      <c r="AU30" s="76"/>
      <c r="AV30" s="76"/>
      <c r="AW30" s="76"/>
      <c r="AX30" s="76"/>
      <c r="AY30" s="77"/>
      <c r="AZ30" s="57" t="str">
        <f t="shared" si="2"/>
        <v>×</v>
      </c>
      <c r="BA30" s="58"/>
      <c r="BB30" s="58"/>
      <c r="BC30" s="58"/>
      <c r="BD30" s="58"/>
      <c r="BE30" s="59"/>
      <c r="BF30" s="39" t="str">
        <f t="shared" si="3"/>
        <v>○</v>
      </c>
      <c r="BG30" s="60">
        <f t="shared" si="12"/>
        <v>460</v>
      </c>
      <c r="BH30" s="60"/>
      <c r="BI30" s="60"/>
      <c r="BJ30" s="61"/>
      <c r="BK30" s="60">
        <f t="shared" si="13"/>
        <v>230</v>
      </c>
      <c r="BL30" s="60"/>
      <c r="BM30" s="60"/>
      <c r="BN30" s="60"/>
      <c r="BO30" s="39" t="str">
        <f t="shared" si="4"/>
        <v>○</v>
      </c>
      <c r="BP30" s="62">
        <f t="shared" si="15"/>
        <v>29656.5</v>
      </c>
      <c r="BQ30" s="63"/>
      <c r="BR30" s="63"/>
      <c r="BS30" s="63"/>
      <c r="BT30" s="63"/>
      <c r="BU30" s="64" t="str">
        <f t="shared" si="16"/>
        <v>○</v>
      </c>
      <c r="BV30" s="64"/>
      <c r="BW30" s="64"/>
      <c r="BX30" s="64"/>
      <c r="BY30" s="64"/>
      <c r="BZ30" s="4"/>
      <c r="CA30" s="26"/>
      <c r="CB30" s="110"/>
      <c r="CC30" s="110"/>
      <c r="CD30" s="110"/>
      <c r="CE30" s="110"/>
    </row>
    <row r="31" spans="1:83" ht="11.45" customHeight="1" x14ac:dyDescent="0.15">
      <c r="A31" s="78">
        <v>18</v>
      </c>
      <c r="B31" s="78"/>
      <c r="C31" s="79">
        <v>220000</v>
      </c>
      <c r="D31" s="80"/>
      <c r="E31" s="80"/>
      <c r="F31" s="81"/>
      <c r="G31" s="55">
        <f t="shared" si="5"/>
        <v>7330</v>
      </c>
      <c r="H31" s="55"/>
      <c r="I31" s="55"/>
      <c r="J31" s="56"/>
      <c r="K31" s="82">
        <f t="shared" si="6"/>
        <v>210000</v>
      </c>
      <c r="L31" s="82"/>
      <c r="M31" s="82"/>
      <c r="N31" s="65"/>
      <c r="O31" s="47"/>
      <c r="P31" s="48" t="s">
        <v>1</v>
      </c>
      <c r="Q31" s="66">
        <v>230000</v>
      </c>
      <c r="R31" s="66"/>
      <c r="S31" s="66"/>
      <c r="T31" s="67"/>
      <c r="U31" s="82">
        <f t="shared" si="7"/>
        <v>23540</v>
      </c>
      <c r="V31" s="82"/>
      <c r="W31" s="82"/>
      <c r="X31" s="65"/>
      <c r="Y31" s="65">
        <f t="shared" si="8"/>
        <v>12100</v>
      </c>
      <c r="Z31" s="66"/>
      <c r="AA31" s="66"/>
      <c r="AB31" s="66"/>
      <c r="AC31" s="65">
        <f t="shared" si="14"/>
        <v>11440</v>
      </c>
      <c r="AD31" s="66"/>
      <c r="AE31" s="66"/>
      <c r="AF31" s="66"/>
      <c r="AG31" s="48" t="str">
        <f t="shared" si="0"/>
        <v>○</v>
      </c>
      <c r="AH31" s="91">
        <f t="shared" si="9"/>
        <v>27500</v>
      </c>
      <c r="AI31" s="92"/>
      <c r="AJ31" s="92"/>
      <c r="AK31" s="92"/>
      <c r="AL31" s="93">
        <f t="shared" si="10"/>
        <v>14080</v>
      </c>
      <c r="AM31" s="93"/>
      <c r="AN31" s="93"/>
      <c r="AO31" s="94"/>
      <c r="AP31" s="55">
        <f t="shared" si="11"/>
        <v>13420</v>
      </c>
      <c r="AQ31" s="55"/>
      <c r="AR31" s="55"/>
      <c r="AS31" s="56"/>
      <c r="AT31" s="65">
        <f t="shared" si="1"/>
        <v>37620</v>
      </c>
      <c r="AU31" s="66"/>
      <c r="AV31" s="66"/>
      <c r="AW31" s="66"/>
      <c r="AX31" s="66"/>
      <c r="AY31" s="67"/>
      <c r="AZ31" s="68" t="str">
        <f t="shared" si="2"/>
        <v>×</v>
      </c>
      <c r="BA31" s="69"/>
      <c r="BB31" s="69"/>
      <c r="BC31" s="69"/>
      <c r="BD31" s="69"/>
      <c r="BE31" s="70"/>
      <c r="BF31" s="49" t="str">
        <f t="shared" si="3"/>
        <v>○</v>
      </c>
      <c r="BG31" s="71">
        <f t="shared" si="12"/>
        <v>506</v>
      </c>
      <c r="BH31" s="71"/>
      <c r="BI31" s="71"/>
      <c r="BJ31" s="72"/>
      <c r="BK31" s="71">
        <f t="shared" si="13"/>
        <v>253</v>
      </c>
      <c r="BL31" s="71"/>
      <c r="BM31" s="71"/>
      <c r="BN31" s="71"/>
      <c r="BO31" s="39" t="str">
        <f t="shared" si="4"/>
        <v>○</v>
      </c>
      <c r="BP31" s="62">
        <f t="shared" si="15"/>
        <v>31401</v>
      </c>
      <c r="BQ31" s="63"/>
      <c r="BR31" s="63"/>
      <c r="BS31" s="63"/>
      <c r="BT31" s="63"/>
      <c r="BU31" s="64" t="str">
        <f t="shared" si="16"/>
        <v>○</v>
      </c>
      <c r="BV31" s="64"/>
      <c r="BW31" s="64"/>
      <c r="BX31" s="64"/>
      <c r="BY31" s="64"/>
      <c r="BZ31" s="4"/>
      <c r="CA31" s="26"/>
      <c r="CB31" s="110"/>
      <c r="CC31" s="110"/>
      <c r="CD31" s="110"/>
      <c r="CE31" s="110"/>
    </row>
    <row r="32" spans="1:83" ht="11.45" customHeight="1" x14ac:dyDescent="0.15">
      <c r="A32" s="64">
        <v>19</v>
      </c>
      <c r="B32" s="64"/>
      <c r="C32" s="87">
        <v>240000</v>
      </c>
      <c r="D32" s="88"/>
      <c r="E32" s="88"/>
      <c r="F32" s="89"/>
      <c r="G32" s="73">
        <f t="shared" si="5"/>
        <v>8000</v>
      </c>
      <c r="H32" s="73"/>
      <c r="I32" s="73"/>
      <c r="J32" s="74"/>
      <c r="K32" s="90">
        <f t="shared" si="6"/>
        <v>230000</v>
      </c>
      <c r="L32" s="90"/>
      <c r="M32" s="90"/>
      <c r="N32" s="75"/>
      <c r="O32" s="37"/>
      <c r="P32" s="38" t="s">
        <v>1</v>
      </c>
      <c r="Q32" s="76">
        <v>250000</v>
      </c>
      <c r="R32" s="76"/>
      <c r="S32" s="76"/>
      <c r="T32" s="77"/>
      <c r="U32" s="90">
        <f t="shared" si="7"/>
        <v>25680</v>
      </c>
      <c r="V32" s="90"/>
      <c r="W32" s="90"/>
      <c r="X32" s="75"/>
      <c r="Y32" s="75">
        <f t="shared" si="8"/>
        <v>13200</v>
      </c>
      <c r="Z32" s="76"/>
      <c r="AA32" s="76"/>
      <c r="AB32" s="76"/>
      <c r="AC32" s="75">
        <f t="shared" si="14"/>
        <v>12480</v>
      </c>
      <c r="AD32" s="76"/>
      <c r="AE32" s="76"/>
      <c r="AF32" s="76"/>
      <c r="AG32" s="38" t="str">
        <f t="shared" si="0"/>
        <v>○</v>
      </c>
      <c r="AH32" s="83">
        <f t="shared" si="9"/>
        <v>30000</v>
      </c>
      <c r="AI32" s="84"/>
      <c r="AJ32" s="84"/>
      <c r="AK32" s="84"/>
      <c r="AL32" s="85">
        <f t="shared" si="10"/>
        <v>15360</v>
      </c>
      <c r="AM32" s="85"/>
      <c r="AN32" s="85"/>
      <c r="AO32" s="86"/>
      <c r="AP32" s="73">
        <f t="shared" si="11"/>
        <v>14640</v>
      </c>
      <c r="AQ32" s="73"/>
      <c r="AR32" s="73"/>
      <c r="AS32" s="74"/>
      <c r="AT32" s="75">
        <f t="shared" si="1"/>
        <v>41040</v>
      </c>
      <c r="AU32" s="76"/>
      <c r="AV32" s="76"/>
      <c r="AW32" s="76"/>
      <c r="AX32" s="76"/>
      <c r="AY32" s="77"/>
      <c r="AZ32" s="57" t="str">
        <f t="shared" si="2"/>
        <v>×</v>
      </c>
      <c r="BA32" s="58"/>
      <c r="BB32" s="58"/>
      <c r="BC32" s="58"/>
      <c r="BD32" s="58"/>
      <c r="BE32" s="59"/>
      <c r="BF32" s="39" t="str">
        <f t="shared" si="3"/>
        <v>○</v>
      </c>
      <c r="BG32" s="60">
        <f t="shared" si="12"/>
        <v>552</v>
      </c>
      <c r="BH32" s="60"/>
      <c r="BI32" s="60"/>
      <c r="BJ32" s="61"/>
      <c r="BK32" s="60">
        <f t="shared" si="13"/>
        <v>276</v>
      </c>
      <c r="BL32" s="60"/>
      <c r="BM32" s="60"/>
      <c r="BN32" s="60"/>
      <c r="BO32" s="39" t="str">
        <f t="shared" si="4"/>
        <v>○</v>
      </c>
      <c r="BP32" s="62">
        <f t="shared" si="15"/>
        <v>33145.5</v>
      </c>
      <c r="BQ32" s="63"/>
      <c r="BR32" s="63"/>
      <c r="BS32" s="63"/>
      <c r="BT32" s="63"/>
      <c r="BU32" s="64" t="str">
        <f t="shared" si="16"/>
        <v>○</v>
      </c>
      <c r="BV32" s="64"/>
      <c r="BW32" s="64"/>
      <c r="BX32" s="64"/>
      <c r="BY32" s="64"/>
      <c r="BZ32" s="4"/>
      <c r="CA32" s="26"/>
      <c r="CB32" s="110"/>
      <c r="CC32" s="110"/>
      <c r="CD32" s="110"/>
      <c r="CE32" s="110"/>
    </row>
    <row r="33" spans="1:83" ht="11.45" customHeight="1" x14ac:dyDescent="0.15">
      <c r="A33" s="78">
        <v>20</v>
      </c>
      <c r="B33" s="78"/>
      <c r="C33" s="79">
        <v>260000</v>
      </c>
      <c r="D33" s="80"/>
      <c r="E33" s="80"/>
      <c r="F33" s="81"/>
      <c r="G33" s="55">
        <f t="shared" si="5"/>
        <v>8670</v>
      </c>
      <c r="H33" s="55"/>
      <c r="I33" s="55"/>
      <c r="J33" s="56"/>
      <c r="K33" s="82">
        <f t="shared" si="6"/>
        <v>250000</v>
      </c>
      <c r="L33" s="82"/>
      <c r="M33" s="82"/>
      <c r="N33" s="65"/>
      <c r="O33" s="47"/>
      <c r="P33" s="48" t="s">
        <v>1</v>
      </c>
      <c r="Q33" s="66">
        <v>270000</v>
      </c>
      <c r="R33" s="66"/>
      <c r="S33" s="66"/>
      <c r="T33" s="67"/>
      <c r="U33" s="82">
        <f t="shared" si="7"/>
        <v>27820</v>
      </c>
      <c r="V33" s="82"/>
      <c r="W33" s="82"/>
      <c r="X33" s="65"/>
      <c r="Y33" s="65">
        <f t="shared" si="8"/>
        <v>14300</v>
      </c>
      <c r="Z33" s="66"/>
      <c r="AA33" s="66"/>
      <c r="AB33" s="66"/>
      <c r="AC33" s="65">
        <f t="shared" si="14"/>
        <v>13520</v>
      </c>
      <c r="AD33" s="66"/>
      <c r="AE33" s="66"/>
      <c r="AF33" s="66"/>
      <c r="AG33" s="48" t="str">
        <f t="shared" si="0"/>
        <v>○</v>
      </c>
      <c r="AH33" s="91">
        <f t="shared" si="9"/>
        <v>32500</v>
      </c>
      <c r="AI33" s="92"/>
      <c r="AJ33" s="92"/>
      <c r="AK33" s="92"/>
      <c r="AL33" s="93">
        <f t="shared" si="10"/>
        <v>16640</v>
      </c>
      <c r="AM33" s="93"/>
      <c r="AN33" s="93"/>
      <c r="AO33" s="94"/>
      <c r="AP33" s="55">
        <f t="shared" si="11"/>
        <v>15860</v>
      </c>
      <c r="AQ33" s="55"/>
      <c r="AR33" s="55"/>
      <c r="AS33" s="56"/>
      <c r="AT33" s="65">
        <f t="shared" si="1"/>
        <v>44460</v>
      </c>
      <c r="AU33" s="66"/>
      <c r="AV33" s="66"/>
      <c r="AW33" s="66"/>
      <c r="AX33" s="66"/>
      <c r="AY33" s="67"/>
      <c r="AZ33" s="68" t="str">
        <f t="shared" si="2"/>
        <v>×</v>
      </c>
      <c r="BA33" s="69"/>
      <c r="BB33" s="69"/>
      <c r="BC33" s="69"/>
      <c r="BD33" s="69"/>
      <c r="BE33" s="70"/>
      <c r="BF33" s="49" t="str">
        <f t="shared" si="3"/>
        <v>○</v>
      </c>
      <c r="BG33" s="71">
        <f t="shared" si="12"/>
        <v>598</v>
      </c>
      <c r="BH33" s="71"/>
      <c r="BI33" s="71"/>
      <c r="BJ33" s="72"/>
      <c r="BK33" s="71">
        <f t="shared" si="13"/>
        <v>299</v>
      </c>
      <c r="BL33" s="71"/>
      <c r="BM33" s="71"/>
      <c r="BN33" s="71"/>
      <c r="BO33" s="39" t="str">
        <f t="shared" si="4"/>
        <v>○</v>
      </c>
      <c r="BP33" s="62">
        <f t="shared" si="15"/>
        <v>34890</v>
      </c>
      <c r="BQ33" s="63"/>
      <c r="BR33" s="63"/>
      <c r="BS33" s="63"/>
      <c r="BT33" s="63"/>
      <c r="BU33" s="64" t="str">
        <f t="shared" si="16"/>
        <v>○</v>
      </c>
      <c r="BV33" s="64"/>
      <c r="BW33" s="64"/>
      <c r="BX33" s="64"/>
      <c r="BY33" s="64"/>
      <c r="BZ33" s="4"/>
      <c r="CA33" s="26"/>
      <c r="CB33" s="110"/>
      <c r="CC33" s="110"/>
      <c r="CD33" s="110"/>
      <c r="CE33" s="110"/>
    </row>
    <row r="34" spans="1:83" ht="11.45" customHeight="1" x14ac:dyDescent="0.15">
      <c r="A34" s="64">
        <v>21</v>
      </c>
      <c r="B34" s="64"/>
      <c r="C34" s="87">
        <v>280000</v>
      </c>
      <c r="D34" s="88"/>
      <c r="E34" s="88"/>
      <c r="F34" s="89"/>
      <c r="G34" s="73">
        <f t="shared" si="5"/>
        <v>9330</v>
      </c>
      <c r="H34" s="73"/>
      <c r="I34" s="73"/>
      <c r="J34" s="74"/>
      <c r="K34" s="90">
        <f t="shared" si="6"/>
        <v>270000</v>
      </c>
      <c r="L34" s="90"/>
      <c r="M34" s="90"/>
      <c r="N34" s="75"/>
      <c r="O34" s="37"/>
      <c r="P34" s="38" t="s">
        <v>1</v>
      </c>
      <c r="Q34" s="76">
        <v>290000</v>
      </c>
      <c r="R34" s="76"/>
      <c r="S34" s="76"/>
      <c r="T34" s="77"/>
      <c r="U34" s="90">
        <f t="shared" si="7"/>
        <v>29960</v>
      </c>
      <c r="V34" s="90"/>
      <c r="W34" s="90"/>
      <c r="X34" s="75"/>
      <c r="Y34" s="75">
        <f t="shared" si="8"/>
        <v>15400</v>
      </c>
      <c r="Z34" s="76"/>
      <c r="AA34" s="76"/>
      <c r="AB34" s="76"/>
      <c r="AC34" s="75">
        <f t="shared" si="14"/>
        <v>14560</v>
      </c>
      <c r="AD34" s="76"/>
      <c r="AE34" s="76"/>
      <c r="AF34" s="76"/>
      <c r="AG34" s="38" t="str">
        <f t="shared" si="0"/>
        <v>○</v>
      </c>
      <c r="AH34" s="83">
        <f t="shared" si="9"/>
        <v>35000</v>
      </c>
      <c r="AI34" s="84"/>
      <c r="AJ34" s="84"/>
      <c r="AK34" s="84"/>
      <c r="AL34" s="85">
        <f t="shared" si="10"/>
        <v>17920</v>
      </c>
      <c r="AM34" s="85"/>
      <c r="AN34" s="85"/>
      <c r="AO34" s="86"/>
      <c r="AP34" s="73">
        <f t="shared" si="11"/>
        <v>17080</v>
      </c>
      <c r="AQ34" s="73"/>
      <c r="AR34" s="73"/>
      <c r="AS34" s="74"/>
      <c r="AT34" s="75">
        <f t="shared" si="1"/>
        <v>47880</v>
      </c>
      <c r="AU34" s="76"/>
      <c r="AV34" s="76"/>
      <c r="AW34" s="76"/>
      <c r="AX34" s="76"/>
      <c r="AY34" s="77"/>
      <c r="AZ34" s="57" t="str">
        <f t="shared" si="2"/>
        <v>×</v>
      </c>
      <c r="BA34" s="58"/>
      <c r="BB34" s="58"/>
      <c r="BC34" s="58"/>
      <c r="BD34" s="58"/>
      <c r="BE34" s="59"/>
      <c r="BF34" s="39" t="str">
        <f t="shared" si="3"/>
        <v>○</v>
      </c>
      <c r="BG34" s="60">
        <f t="shared" si="12"/>
        <v>644</v>
      </c>
      <c r="BH34" s="60"/>
      <c r="BI34" s="60"/>
      <c r="BJ34" s="61"/>
      <c r="BK34" s="60">
        <f t="shared" si="13"/>
        <v>322</v>
      </c>
      <c r="BL34" s="60"/>
      <c r="BM34" s="60"/>
      <c r="BN34" s="60"/>
      <c r="BO34" s="39" t="str">
        <f t="shared" si="4"/>
        <v>○</v>
      </c>
      <c r="BP34" s="62">
        <f t="shared" si="15"/>
        <v>38379</v>
      </c>
      <c r="BQ34" s="63"/>
      <c r="BR34" s="63"/>
      <c r="BS34" s="63"/>
      <c r="BT34" s="63"/>
      <c r="BU34" s="64" t="str">
        <f t="shared" si="16"/>
        <v>○</v>
      </c>
      <c r="BV34" s="64"/>
      <c r="BW34" s="64"/>
      <c r="BX34" s="64"/>
      <c r="BY34" s="64"/>
      <c r="BZ34" s="4"/>
      <c r="CA34" s="26"/>
      <c r="CB34" s="110"/>
      <c r="CC34" s="110"/>
      <c r="CD34" s="110"/>
      <c r="CE34" s="110"/>
    </row>
    <row r="35" spans="1:83" ht="11.45" customHeight="1" x14ac:dyDescent="0.15">
      <c r="A35" s="78">
        <v>22</v>
      </c>
      <c r="B35" s="78"/>
      <c r="C35" s="79">
        <v>300000</v>
      </c>
      <c r="D35" s="80"/>
      <c r="E35" s="80"/>
      <c r="F35" s="81"/>
      <c r="G35" s="55">
        <f t="shared" si="5"/>
        <v>10000</v>
      </c>
      <c r="H35" s="55"/>
      <c r="I35" s="55"/>
      <c r="J35" s="56"/>
      <c r="K35" s="82">
        <f t="shared" si="6"/>
        <v>290000</v>
      </c>
      <c r="L35" s="82"/>
      <c r="M35" s="82"/>
      <c r="N35" s="65"/>
      <c r="O35" s="47"/>
      <c r="P35" s="48" t="s">
        <v>1</v>
      </c>
      <c r="Q35" s="66">
        <v>310000</v>
      </c>
      <c r="R35" s="66"/>
      <c r="S35" s="66"/>
      <c r="T35" s="67"/>
      <c r="U35" s="82">
        <f t="shared" si="7"/>
        <v>32100</v>
      </c>
      <c r="V35" s="82"/>
      <c r="W35" s="82"/>
      <c r="X35" s="65"/>
      <c r="Y35" s="65">
        <f t="shared" si="8"/>
        <v>16500</v>
      </c>
      <c r="Z35" s="66"/>
      <c r="AA35" s="66"/>
      <c r="AB35" s="66"/>
      <c r="AC35" s="65">
        <f t="shared" si="14"/>
        <v>15600</v>
      </c>
      <c r="AD35" s="66"/>
      <c r="AE35" s="66"/>
      <c r="AF35" s="66"/>
      <c r="AG35" s="48" t="str">
        <f t="shared" si="0"/>
        <v>○</v>
      </c>
      <c r="AH35" s="91">
        <f t="shared" si="9"/>
        <v>37500</v>
      </c>
      <c r="AI35" s="92"/>
      <c r="AJ35" s="92"/>
      <c r="AK35" s="92"/>
      <c r="AL35" s="93">
        <f t="shared" si="10"/>
        <v>19200</v>
      </c>
      <c r="AM35" s="93"/>
      <c r="AN35" s="93"/>
      <c r="AO35" s="94"/>
      <c r="AP35" s="55">
        <f t="shared" si="11"/>
        <v>18300</v>
      </c>
      <c r="AQ35" s="55"/>
      <c r="AR35" s="55"/>
      <c r="AS35" s="56"/>
      <c r="AT35" s="65">
        <f t="shared" si="1"/>
        <v>51300</v>
      </c>
      <c r="AU35" s="66"/>
      <c r="AV35" s="66"/>
      <c r="AW35" s="66"/>
      <c r="AX35" s="66"/>
      <c r="AY35" s="67"/>
      <c r="AZ35" s="68" t="str">
        <f t="shared" si="2"/>
        <v>×</v>
      </c>
      <c r="BA35" s="69"/>
      <c r="BB35" s="69"/>
      <c r="BC35" s="69"/>
      <c r="BD35" s="69"/>
      <c r="BE35" s="70"/>
      <c r="BF35" s="49" t="str">
        <f t="shared" si="3"/>
        <v>○</v>
      </c>
      <c r="BG35" s="71">
        <f t="shared" si="12"/>
        <v>690</v>
      </c>
      <c r="BH35" s="71"/>
      <c r="BI35" s="71"/>
      <c r="BJ35" s="72"/>
      <c r="BK35" s="71">
        <f t="shared" si="13"/>
        <v>345</v>
      </c>
      <c r="BL35" s="71"/>
      <c r="BM35" s="71"/>
      <c r="BN35" s="71"/>
      <c r="BO35" s="39" t="str">
        <f t="shared" si="4"/>
        <v>○</v>
      </c>
      <c r="BP35" s="62">
        <f t="shared" si="15"/>
        <v>41868</v>
      </c>
      <c r="BQ35" s="63"/>
      <c r="BR35" s="63"/>
      <c r="BS35" s="63"/>
      <c r="BT35" s="63"/>
      <c r="BU35" s="64" t="str">
        <f t="shared" si="16"/>
        <v>○</v>
      </c>
      <c r="BV35" s="64"/>
      <c r="BW35" s="64"/>
      <c r="BX35" s="64"/>
      <c r="BY35" s="64"/>
      <c r="BZ35" s="4"/>
      <c r="CA35" s="26"/>
      <c r="CB35" s="110"/>
      <c r="CC35" s="110"/>
      <c r="CD35" s="110"/>
      <c r="CE35" s="110"/>
    </row>
    <row r="36" spans="1:83" ht="11.45" customHeight="1" x14ac:dyDescent="0.15">
      <c r="A36" s="64">
        <v>23</v>
      </c>
      <c r="B36" s="64"/>
      <c r="C36" s="87">
        <v>320000</v>
      </c>
      <c r="D36" s="88"/>
      <c r="E36" s="88"/>
      <c r="F36" s="89"/>
      <c r="G36" s="73">
        <f t="shared" si="5"/>
        <v>10670</v>
      </c>
      <c r="H36" s="73"/>
      <c r="I36" s="73"/>
      <c r="J36" s="74"/>
      <c r="K36" s="90">
        <f t="shared" si="6"/>
        <v>310000</v>
      </c>
      <c r="L36" s="90"/>
      <c r="M36" s="90"/>
      <c r="N36" s="75"/>
      <c r="O36" s="37"/>
      <c r="P36" s="38" t="s">
        <v>1</v>
      </c>
      <c r="Q36" s="76">
        <v>330000</v>
      </c>
      <c r="R36" s="76"/>
      <c r="S36" s="76"/>
      <c r="T36" s="77"/>
      <c r="U36" s="90">
        <f t="shared" si="7"/>
        <v>34240</v>
      </c>
      <c r="V36" s="90"/>
      <c r="W36" s="90"/>
      <c r="X36" s="75"/>
      <c r="Y36" s="75">
        <f t="shared" si="8"/>
        <v>17600</v>
      </c>
      <c r="Z36" s="76"/>
      <c r="AA36" s="76"/>
      <c r="AB36" s="76"/>
      <c r="AC36" s="75">
        <f t="shared" si="14"/>
        <v>16640</v>
      </c>
      <c r="AD36" s="76"/>
      <c r="AE36" s="76"/>
      <c r="AF36" s="76"/>
      <c r="AG36" s="38" t="str">
        <f t="shared" si="0"/>
        <v>○</v>
      </c>
      <c r="AH36" s="83">
        <f t="shared" si="9"/>
        <v>40000</v>
      </c>
      <c r="AI36" s="84"/>
      <c r="AJ36" s="84"/>
      <c r="AK36" s="84"/>
      <c r="AL36" s="85">
        <f t="shared" si="10"/>
        <v>20480</v>
      </c>
      <c r="AM36" s="85"/>
      <c r="AN36" s="85"/>
      <c r="AO36" s="86"/>
      <c r="AP36" s="73">
        <f t="shared" si="11"/>
        <v>19520</v>
      </c>
      <c r="AQ36" s="73"/>
      <c r="AR36" s="73"/>
      <c r="AS36" s="74"/>
      <c r="AT36" s="75">
        <f t="shared" si="1"/>
        <v>54720</v>
      </c>
      <c r="AU36" s="76"/>
      <c r="AV36" s="76"/>
      <c r="AW36" s="76"/>
      <c r="AX36" s="76"/>
      <c r="AY36" s="77"/>
      <c r="AZ36" s="57" t="str">
        <f t="shared" si="2"/>
        <v>×</v>
      </c>
      <c r="BA36" s="58"/>
      <c r="BB36" s="58"/>
      <c r="BC36" s="58"/>
      <c r="BD36" s="58"/>
      <c r="BE36" s="59"/>
      <c r="BF36" s="39" t="str">
        <f t="shared" si="3"/>
        <v>○</v>
      </c>
      <c r="BG36" s="60">
        <f t="shared" si="12"/>
        <v>736</v>
      </c>
      <c r="BH36" s="60"/>
      <c r="BI36" s="60"/>
      <c r="BJ36" s="61"/>
      <c r="BK36" s="60">
        <f t="shared" si="13"/>
        <v>368</v>
      </c>
      <c r="BL36" s="60"/>
      <c r="BM36" s="60"/>
      <c r="BN36" s="60"/>
      <c r="BO36" s="39" t="str">
        <f t="shared" si="4"/>
        <v>○</v>
      </c>
      <c r="BP36" s="62">
        <f t="shared" si="15"/>
        <v>45357</v>
      </c>
      <c r="BQ36" s="63"/>
      <c r="BR36" s="63"/>
      <c r="BS36" s="63"/>
      <c r="BT36" s="63"/>
      <c r="BU36" s="64" t="str">
        <f>IF(BG36=BK36+BK36,"○","×")</f>
        <v>○</v>
      </c>
      <c r="BV36" s="64"/>
      <c r="BW36" s="64"/>
      <c r="BX36" s="64"/>
      <c r="BY36" s="64"/>
      <c r="BZ36" s="4"/>
      <c r="CA36" s="26"/>
      <c r="CB36" s="110"/>
      <c r="CC36" s="110"/>
      <c r="CD36" s="110"/>
      <c r="CE36" s="110"/>
    </row>
    <row r="37" spans="1:83" ht="11.45" customHeight="1" x14ac:dyDescent="0.15">
      <c r="A37" s="78">
        <v>24</v>
      </c>
      <c r="B37" s="78"/>
      <c r="C37" s="79">
        <v>340000</v>
      </c>
      <c r="D37" s="80"/>
      <c r="E37" s="80"/>
      <c r="F37" s="81"/>
      <c r="G37" s="55">
        <f t="shared" si="5"/>
        <v>11330</v>
      </c>
      <c r="H37" s="55"/>
      <c r="I37" s="55"/>
      <c r="J37" s="56"/>
      <c r="K37" s="82">
        <f t="shared" si="6"/>
        <v>330000</v>
      </c>
      <c r="L37" s="82"/>
      <c r="M37" s="82"/>
      <c r="N37" s="65"/>
      <c r="O37" s="47"/>
      <c r="P37" s="48" t="s">
        <v>1</v>
      </c>
      <c r="Q37" s="66">
        <v>350000</v>
      </c>
      <c r="R37" s="66"/>
      <c r="S37" s="66"/>
      <c r="T37" s="67"/>
      <c r="U37" s="82">
        <f t="shared" si="7"/>
        <v>36380</v>
      </c>
      <c r="V37" s="82"/>
      <c r="W37" s="82"/>
      <c r="X37" s="65"/>
      <c r="Y37" s="65">
        <f t="shared" si="8"/>
        <v>18700</v>
      </c>
      <c r="Z37" s="66"/>
      <c r="AA37" s="66"/>
      <c r="AB37" s="66"/>
      <c r="AC37" s="65">
        <f t="shared" si="14"/>
        <v>17680</v>
      </c>
      <c r="AD37" s="66"/>
      <c r="AE37" s="66"/>
      <c r="AF37" s="66"/>
      <c r="AG37" s="48" t="str">
        <f t="shared" si="0"/>
        <v>○</v>
      </c>
      <c r="AH37" s="91">
        <f t="shared" si="9"/>
        <v>42500</v>
      </c>
      <c r="AI37" s="92"/>
      <c r="AJ37" s="92"/>
      <c r="AK37" s="92"/>
      <c r="AL37" s="93">
        <f t="shared" si="10"/>
        <v>21760</v>
      </c>
      <c r="AM37" s="93"/>
      <c r="AN37" s="93"/>
      <c r="AO37" s="94"/>
      <c r="AP37" s="55">
        <f t="shared" si="11"/>
        <v>20740</v>
      </c>
      <c r="AQ37" s="55"/>
      <c r="AR37" s="55"/>
      <c r="AS37" s="56"/>
      <c r="AT37" s="65">
        <f t="shared" si="1"/>
        <v>58140</v>
      </c>
      <c r="AU37" s="66"/>
      <c r="AV37" s="66"/>
      <c r="AW37" s="66"/>
      <c r="AX37" s="66"/>
      <c r="AY37" s="67"/>
      <c r="AZ37" s="68" t="str">
        <f t="shared" si="2"/>
        <v>×</v>
      </c>
      <c r="BA37" s="69"/>
      <c r="BB37" s="69"/>
      <c r="BC37" s="69"/>
      <c r="BD37" s="69"/>
      <c r="BE37" s="70"/>
      <c r="BF37" s="49" t="str">
        <f t="shared" si="3"/>
        <v>○</v>
      </c>
      <c r="BG37" s="71">
        <f t="shared" si="12"/>
        <v>782</v>
      </c>
      <c r="BH37" s="71"/>
      <c r="BI37" s="71"/>
      <c r="BJ37" s="72"/>
      <c r="BK37" s="71">
        <f t="shared" si="13"/>
        <v>391</v>
      </c>
      <c r="BL37" s="71"/>
      <c r="BM37" s="71"/>
      <c r="BN37" s="71"/>
      <c r="BO37" s="39" t="str">
        <f t="shared" si="4"/>
        <v>○</v>
      </c>
      <c r="BP37" s="62">
        <f t="shared" si="15"/>
        <v>48846</v>
      </c>
      <c r="BQ37" s="63"/>
      <c r="BR37" s="63"/>
      <c r="BS37" s="63"/>
      <c r="BT37" s="63"/>
      <c r="BU37" s="64" t="str">
        <f>IF(BG37=BK37+BK37,"○","×")</f>
        <v>○</v>
      </c>
      <c r="BV37" s="64"/>
      <c r="BW37" s="64"/>
      <c r="BX37" s="64"/>
      <c r="BY37" s="64"/>
      <c r="BZ37" s="4"/>
      <c r="CA37" s="26"/>
      <c r="CB37" s="110"/>
      <c r="CC37" s="110"/>
      <c r="CD37" s="110"/>
      <c r="CE37" s="110"/>
    </row>
    <row r="38" spans="1:83" ht="11.45" customHeight="1" x14ac:dyDescent="0.15">
      <c r="A38" s="64">
        <v>25</v>
      </c>
      <c r="B38" s="64"/>
      <c r="C38" s="87">
        <v>360000</v>
      </c>
      <c r="D38" s="88"/>
      <c r="E38" s="88"/>
      <c r="F38" s="89"/>
      <c r="G38" s="73">
        <f t="shared" si="5"/>
        <v>12000</v>
      </c>
      <c r="H38" s="73"/>
      <c r="I38" s="73"/>
      <c r="J38" s="74"/>
      <c r="K38" s="90">
        <f t="shared" si="6"/>
        <v>350000</v>
      </c>
      <c r="L38" s="90"/>
      <c r="M38" s="90"/>
      <c r="N38" s="75"/>
      <c r="O38" s="37"/>
      <c r="P38" s="38" t="s">
        <v>1</v>
      </c>
      <c r="Q38" s="76">
        <v>370000</v>
      </c>
      <c r="R38" s="76"/>
      <c r="S38" s="76"/>
      <c r="T38" s="77"/>
      <c r="U38" s="90">
        <f t="shared" si="7"/>
        <v>38520</v>
      </c>
      <c r="V38" s="90"/>
      <c r="W38" s="90"/>
      <c r="X38" s="75"/>
      <c r="Y38" s="75">
        <f t="shared" si="8"/>
        <v>19800</v>
      </c>
      <c r="Z38" s="76"/>
      <c r="AA38" s="76"/>
      <c r="AB38" s="76"/>
      <c r="AC38" s="75">
        <f t="shared" si="14"/>
        <v>18720</v>
      </c>
      <c r="AD38" s="76"/>
      <c r="AE38" s="76"/>
      <c r="AF38" s="76"/>
      <c r="AG38" s="38" t="str">
        <f t="shared" si="0"/>
        <v>○</v>
      </c>
      <c r="AH38" s="83">
        <f t="shared" si="9"/>
        <v>45000</v>
      </c>
      <c r="AI38" s="84"/>
      <c r="AJ38" s="84"/>
      <c r="AK38" s="84"/>
      <c r="AL38" s="85">
        <f t="shared" si="10"/>
        <v>23040</v>
      </c>
      <c r="AM38" s="85"/>
      <c r="AN38" s="85"/>
      <c r="AO38" s="86"/>
      <c r="AP38" s="73">
        <f t="shared" si="11"/>
        <v>21960</v>
      </c>
      <c r="AQ38" s="73"/>
      <c r="AR38" s="73"/>
      <c r="AS38" s="74"/>
      <c r="AT38" s="75">
        <f t="shared" si="1"/>
        <v>61560</v>
      </c>
      <c r="AU38" s="76"/>
      <c r="AV38" s="76"/>
      <c r="AW38" s="76"/>
      <c r="AX38" s="76"/>
      <c r="AY38" s="77"/>
      <c r="AZ38" s="57" t="str">
        <f t="shared" si="2"/>
        <v>×</v>
      </c>
      <c r="BA38" s="58"/>
      <c r="BB38" s="58"/>
      <c r="BC38" s="58"/>
      <c r="BD38" s="58"/>
      <c r="BE38" s="59"/>
      <c r="BF38" s="39" t="str">
        <f t="shared" si="3"/>
        <v>○</v>
      </c>
      <c r="BG38" s="60">
        <f t="shared" si="12"/>
        <v>828</v>
      </c>
      <c r="BH38" s="60"/>
      <c r="BI38" s="60"/>
      <c r="BJ38" s="61"/>
      <c r="BK38" s="60">
        <f t="shared" si="13"/>
        <v>414</v>
      </c>
      <c r="BL38" s="60"/>
      <c r="BM38" s="60"/>
      <c r="BN38" s="60"/>
      <c r="BO38" s="39" t="str">
        <f t="shared" si="4"/>
        <v>○</v>
      </c>
      <c r="BP38" s="62">
        <f t="shared" si="15"/>
        <v>52335</v>
      </c>
      <c r="BQ38" s="63"/>
      <c r="BR38" s="63"/>
      <c r="BS38" s="63"/>
      <c r="BT38" s="63"/>
      <c r="BU38" s="64" t="str">
        <f t="shared" ref="BU38:BU46" si="17">IF(BG38=BK38+BK38,"○","×")</f>
        <v>○</v>
      </c>
      <c r="BV38" s="64"/>
      <c r="BW38" s="64"/>
      <c r="BX38" s="64"/>
      <c r="BY38" s="64"/>
      <c r="BZ38" s="4"/>
      <c r="CA38" s="26"/>
      <c r="CB38" s="110"/>
      <c r="CC38" s="110"/>
      <c r="CD38" s="110"/>
      <c r="CE38" s="110"/>
    </row>
    <row r="39" spans="1:83" ht="11.45" customHeight="1" x14ac:dyDescent="0.15">
      <c r="A39" s="78">
        <v>26</v>
      </c>
      <c r="B39" s="78"/>
      <c r="C39" s="79">
        <v>380000</v>
      </c>
      <c r="D39" s="80"/>
      <c r="E39" s="80"/>
      <c r="F39" s="81"/>
      <c r="G39" s="55">
        <f t="shared" si="5"/>
        <v>12670</v>
      </c>
      <c r="H39" s="55"/>
      <c r="I39" s="55"/>
      <c r="J39" s="56"/>
      <c r="K39" s="82">
        <f t="shared" si="6"/>
        <v>370000</v>
      </c>
      <c r="L39" s="82"/>
      <c r="M39" s="82"/>
      <c r="N39" s="65"/>
      <c r="O39" s="47"/>
      <c r="P39" s="48" t="s">
        <v>1</v>
      </c>
      <c r="Q39" s="66">
        <v>395000</v>
      </c>
      <c r="R39" s="66"/>
      <c r="S39" s="66"/>
      <c r="T39" s="67"/>
      <c r="U39" s="82">
        <f t="shared" si="7"/>
        <v>40660</v>
      </c>
      <c r="V39" s="82"/>
      <c r="W39" s="82"/>
      <c r="X39" s="65"/>
      <c r="Y39" s="65">
        <f t="shared" si="8"/>
        <v>20900</v>
      </c>
      <c r="Z39" s="66"/>
      <c r="AA39" s="66"/>
      <c r="AB39" s="66"/>
      <c r="AC39" s="65">
        <f t="shared" si="14"/>
        <v>19760</v>
      </c>
      <c r="AD39" s="66"/>
      <c r="AE39" s="66"/>
      <c r="AF39" s="66"/>
      <c r="AG39" s="48" t="str">
        <f t="shared" si="0"/>
        <v>○</v>
      </c>
      <c r="AH39" s="91">
        <f t="shared" si="9"/>
        <v>47500</v>
      </c>
      <c r="AI39" s="92"/>
      <c r="AJ39" s="92"/>
      <c r="AK39" s="92"/>
      <c r="AL39" s="93">
        <f t="shared" si="10"/>
        <v>24320</v>
      </c>
      <c r="AM39" s="93"/>
      <c r="AN39" s="93"/>
      <c r="AO39" s="94"/>
      <c r="AP39" s="55">
        <f t="shared" si="11"/>
        <v>23180</v>
      </c>
      <c r="AQ39" s="55"/>
      <c r="AR39" s="55"/>
      <c r="AS39" s="56"/>
      <c r="AT39" s="65">
        <f t="shared" si="1"/>
        <v>64980</v>
      </c>
      <c r="AU39" s="66"/>
      <c r="AV39" s="66"/>
      <c r="AW39" s="66"/>
      <c r="AX39" s="66"/>
      <c r="AY39" s="67"/>
      <c r="AZ39" s="68" t="str">
        <f t="shared" si="2"/>
        <v>×</v>
      </c>
      <c r="BA39" s="69"/>
      <c r="BB39" s="69"/>
      <c r="BC39" s="69"/>
      <c r="BD39" s="69"/>
      <c r="BE39" s="70"/>
      <c r="BF39" s="49" t="str">
        <f t="shared" si="3"/>
        <v>○</v>
      </c>
      <c r="BG39" s="71">
        <f t="shared" si="12"/>
        <v>874</v>
      </c>
      <c r="BH39" s="71"/>
      <c r="BI39" s="71"/>
      <c r="BJ39" s="72"/>
      <c r="BK39" s="71">
        <f t="shared" si="13"/>
        <v>437</v>
      </c>
      <c r="BL39" s="71"/>
      <c r="BM39" s="71"/>
      <c r="BN39" s="71"/>
      <c r="BO39" s="39" t="str">
        <f t="shared" si="4"/>
        <v>○</v>
      </c>
      <c r="BP39" s="62">
        <f t="shared" si="15"/>
        <v>55824</v>
      </c>
      <c r="BQ39" s="63"/>
      <c r="BR39" s="63"/>
      <c r="BS39" s="63"/>
      <c r="BT39" s="63"/>
      <c r="BU39" s="64" t="str">
        <f t="shared" si="17"/>
        <v>○</v>
      </c>
      <c r="BV39" s="64"/>
      <c r="BW39" s="64"/>
      <c r="BX39" s="64"/>
      <c r="BY39" s="64"/>
      <c r="BZ39" s="4"/>
      <c r="CA39" s="26"/>
      <c r="CB39" s="110"/>
      <c r="CC39" s="110"/>
      <c r="CD39" s="110"/>
      <c r="CE39" s="110"/>
    </row>
    <row r="40" spans="1:83" ht="11.45" customHeight="1" x14ac:dyDescent="0.15">
      <c r="A40" s="64">
        <v>27</v>
      </c>
      <c r="B40" s="64"/>
      <c r="C40" s="87">
        <v>410000</v>
      </c>
      <c r="D40" s="88"/>
      <c r="E40" s="88"/>
      <c r="F40" s="89"/>
      <c r="G40" s="73">
        <f t="shared" si="5"/>
        <v>13670</v>
      </c>
      <c r="H40" s="73"/>
      <c r="I40" s="73"/>
      <c r="J40" s="74"/>
      <c r="K40" s="90">
        <f t="shared" si="6"/>
        <v>395000</v>
      </c>
      <c r="L40" s="90"/>
      <c r="M40" s="90"/>
      <c r="N40" s="75"/>
      <c r="O40" s="37"/>
      <c r="P40" s="38" t="s">
        <v>1</v>
      </c>
      <c r="Q40" s="76">
        <v>425000</v>
      </c>
      <c r="R40" s="76"/>
      <c r="S40" s="76"/>
      <c r="T40" s="77"/>
      <c r="U40" s="90">
        <f t="shared" si="7"/>
        <v>43870</v>
      </c>
      <c r="V40" s="90"/>
      <c r="W40" s="90"/>
      <c r="X40" s="75"/>
      <c r="Y40" s="75">
        <f t="shared" si="8"/>
        <v>22550</v>
      </c>
      <c r="Z40" s="76"/>
      <c r="AA40" s="76"/>
      <c r="AB40" s="76"/>
      <c r="AC40" s="75">
        <f t="shared" si="14"/>
        <v>21320</v>
      </c>
      <c r="AD40" s="76"/>
      <c r="AE40" s="76"/>
      <c r="AF40" s="76"/>
      <c r="AG40" s="38" t="str">
        <f t="shared" si="0"/>
        <v>○</v>
      </c>
      <c r="AH40" s="83">
        <f t="shared" si="9"/>
        <v>51250</v>
      </c>
      <c r="AI40" s="84"/>
      <c r="AJ40" s="84"/>
      <c r="AK40" s="84"/>
      <c r="AL40" s="85">
        <f t="shared" si="10"/>
        <v>26240</v>
      </c>
      <c r="AM40" s="85"/>
      <c r="AN40" s="85"/>
      <c r="AO40" s="86"/>
      <c r="AP40" s="73">
        <f t="shared" si="11"/>
        <v>25010</v>
      </c>
      <c r="AQ40" s="73"/>
      <c r="AR40" s="73"/>
      <c r="AS40" s="74"/>
      <c r="AT40" s="75">
        <f t="shared" si="1"/>
        <v>70110</v>
      </c>
      <c r="AU40" s="76"/>
      <c r="AV40" s="76"/>
      <c r="AW40" s="76"/>
      <c r="AX40" s="76"/>
      <c r="AY40" s="77"/>
      <c r="AZ40" s="57" t="str">
        <f t="shared" si="2"/>
        <v>×</v>
      </c>
      <c r="BA40" s="58"/>
      <c r="BB40" s="58"/>
      <c r="BC40" s="58"/>
      <c r="BD40" s="58"/>
      <c r="BE40" s="59"/>
      <c r="BF40" s="39" t="str">
        <f t="shared" si="3"/>
        <v>○</v>
      </c>
      <c r="BG40" s="60">
        <f t="shared" si="12"/>
        <v>943</v>
      </c>
      <c r="BH40" s="60"/>
      <c r="BI40" s="60"/>
      <c r="BJ40" s="61"/>
      <c r="BK40" s="60">
        <f t="shared" si="13"/>
        <v>471.5</v>
      </c>
      <c r="BL40" s="60"/>
      <c r="BM40" s="60"/>
      <c r="BN40" s="60"/>
      <c r="BO40" s="39" t="str">
        <f t="shared" si="4"/>
        <v>○</v>
      </c>
      <c r="BP40" s="62">
        <f t="shared" si="15"/>
        <v>59313</v>
      </c>
      <c r="BQ40" s="63"/>
      <c r="BR40" s="63"/>
      <c r="BS40" s="63"/>
      <c r="BT40" s="63"/>
      <c r="BU40" s="64" t="str">
        <f t="shared" si="17"/>
        <v>○</v>
      </c>
      <c r="BV40" s="64"/>
      <c r="BW40" s="64"/>
      <c r="BX40" s="64"/>
      <c r="BY40" s="64"/>
      <c r="BZ40" s="4"/>
      <c r="CA40" s="26"/>
      <c r="CB40" s="110"/>
      <c r="CC40" s="110"/>
      <c r="CD40" s="110"/>
      <c r="CE40" s="110"/>
    </row>
    <row r="41" spans="1:83" ht="11.45" customHeight="1" x14ac:dyDescent="0.15">
      <c r="A41" s="78">
        <v>28</v>
      </c>
      <c r="B41" s="78"/>
      <c r="C41" s="79">
        <v>440000</v>
      </c>
      <c r="D41" s="80"/>
      <c r="E41" s="80"/>
      <c r="F41" s="81"/>
      <c r="G41" s="55">
        <f t="shared" si="5"/>
        <v>14670</v>
      </c>
      <c r="H41" s="55"/>
      <c r="I41" s="55"/>
      <c r="J41" s="56"/>
      <c r="K41" s="82">
        <f t="shared" si="6"/>
        <v>425000</v>
      </c>
      <c r="L41" s="82"/>
      <c r="M41" s="82"/>
      <c r="N41" s="65"/>
      <c r="O41" s="47"/>
      <c r="P41" s="48" t="s">
        <v>1</v>
      </c>
      <c r="Q41" s="66">
        <v>455000</v>
      </c>
      <c r="R41" s="66"/>
      <c r="S41" s="66"/>
      <c r="T41" s="67"/>
      <c r="U41" s="82">
        <f t="shared" si="7"/>
        <v>47080</v>
      </c>
      <c r="V41" s="82"/>
      <c r="W41" s="82"/>
      <c r="X41" s="65"/>
      <c r="Y41" s="65">
        <f t="shared" si="8"/>
        <v>24200</v>
      </c>
      <c r="Z41" s="66"/>
      <c r="AA41" s="66"/>
      <c r="AB41" s="66"/>
      <c r="AC41" s="65">
        <f t="shared" si="14"/>
        <v>22880</v>
      </c>
      <c r="AD41" s="66"/>
      <c r="AE41" s="66"/>
      <c r="AF41" s="66"/>
      <c r="AG41" s="48" t="str">
        <f t="shared" si="0"/>
        <v>○</v>
      </c>
      <c r="AH41" s="91">
        <f t="shared" si="9"/>
        <v>55000</v>
      </c>
      <c r="AI41" s="92"/>
      <c r="AJ41" s="92"/>
      <c r="AK41" s="92"/>
      <c r="AL41" s="93">
        <f t="shared" si="10"/>
        <v>28160</v>
      </c>
      <c r="AM41" s="93"/>
      <c r="AN41" s="93"/>
      <c r="AO41" s="94"/>
      <c r="AP41" s="55">
        <f t="shared" si="11"/>
        <v>26840</v>
      </c>
      <c r="AQ41" s="55"/>
      <c r="AR41" s="55"/>
      <c r="AS41" s="56"/>
      <c r="AT41" s="65">
        <f t="shared" si="1"/>
        <v>75240</v>
      </c>
      <c r="AU41" s="66"/>
      <c r="AV41" s="66"/>
      <c r="AW41" s="66"/>
      <c r="AX41" s="66"/>
      <c r="AY41" s="67"/>
      <c r="AZ41" s="68" t="str">
        <f t="shared" si="2"/>
        <v>×</v>
      </c>
      <c r="BA41" s="69"/>
      <c r="BB41" s="69"/>
      <c r="BC41" s="69"/>
      <c r="BD41" s="69"/>
      <c r="BE41" s="70"/>
      <c r="BF41" s="49" t="str">
        <f t="shared" si="3"/>
        <v>○</v>
      </c>
      <c r="BG41" s="71">
        <f t="shared" si="12"/>
        <v>1012</v>
      </c>
      <c r="BH41" s="71"/>
      <c r="BI41" s="71"/>
      <c r="BJ41" s="72"/>
      <c r="BK41" s="71">
        <f t="shared" si="13"/>
        <v>506</v>
      </c>
      <c r="BL41" s="71"/>
      <c r="BM41" s="71"/>
      <c r="BN41" s="71"/>
      <c r="BO41" s="39" t="str">
        <f t="shared" si="4"/>
        <v>○</v>
      </c>
      <c r="BP41" s="62">
        <f t="shared" si="15"/>
        <v>62802</v>
      </c>
      <c r="BQ41" s="63"/>
      <c r="BR41" s="63"/>
      <c r="BS41" s="63"/>
      <c r="BT41" s="63"/>
      <c r="BU41" s="64" t="str">
        <f t="shared" si="17"/>
        <v>○</v>
      </c>
      <c r="BV41" s="64"/>
      <c r="BW41" s="64"/>
      <c r="BX41" s="64"/>
      <c r="BY41" s="64"/>
      <c r="BZ41" s="4"/>
      <c r="CA41" s="26"/>
      <c r="CB41" s="110"/>
      <c r="CC41" s="110"/>
      <c r="CD41" s="110"/>
      <c r="CE41" s="110"/>
    </row>
    <row r="42" spans="1:83" ht="11.45" customHeight="1" x14ac:dyDescent="0.15">
      <c r="A42" s="64">
        <v>29</v>
      </c>
      <c r="B42" s="64"/>
      <c r="C42" s="87">
        <v>470000</v>
      </c>
      <c r="D42" s="88"/>
      <c r="E42" s="88"/>
      <c r="F42" s="89"/>
      <c r="G42" s="73">
        <f t="shared" si="5"/>
        <v>15670</v>
      </c>
      <c r="H42" s="73"/>
      <c r="I42" s="73"/>
      <c r="J42" s="74"/>
      <c r="K42" s="90">
        <f t="shared" si="6"/>
        <v>455000</v>
      </c>
      <c r="L42" s="90"/>
      <c r="M42" s="90"/>
      <c r="N42" s="75"/>
      <c r="O42" s="37"/>
      <c r="P42" s="38" t="s">
        <v>1</v>
      </c>
      <c r="Q42" s="76">
        <v>485000</v>
      </c>
      <c r="R42" s="76"/>
      <c r="S42" s="76"/>
      <c r="T42" s="77"/>
      <c r="U42" s="90">
        <f t="shared" si="7"/>
        <v>50290</v>
      </c>
      <c r="V42" s="90"/>
      <c r="W42" s="90"/>
      <c r="X42" s="75"/>
      <c r="Y42" s="75">
        <f t="shared" si="8"/>
        <v>25850</v>
      </c>
      <c r="Z42" s="76"/>
      <c r="AA42" s="76"/>
      <c r="AB42" s="76"/>
      <c r="AC42" s="75">
        <f t="shared" si="14"/>
        <v>24440</v>
      </c>
      <c r="AD42" s="76"/>
      <c r="AE42" s="76"/>
      <c r="AF42" s="76"/>
      <c r="AG42" s="38" t="str">
        <f t="shared" si="0"/>
        <v>○</v>
      </c>
      <c r="AH42" s="83">
        <f t="shared" si="9"/>
        <v>58750</v>
      </c>
      <c r="AI42" s="84"/>
      <c r="AJ42" s="84"/>
      <c r="AK42" s="84"/>
      <c r="AL42" s="85">
        <f t="shared" si="10"/>
        <v>30080</v>
      </c>
      <c r="AM42" s="85"/>
      <c r="AN42" s="85"/>
      <c r="AO42" s="86"/>
      <c r="AP42" s="73">
        <f t="shared" si="11"/>
        <v>28670</v>
      </c>
      <c r="AQ42" s="73"/>
      <c r="AR42" s="73"/>
      <c r="AS42" s="74"/>
      <c r="AT42" s="75">
        <f t="shared" si="1"/>
        <v>80370</v>
      </c>
      <c r="AU42" s="76"/>
      <c r="AV42" s="76"/>
      <c r="AW42" s="76"/>
      <c r="AX42" s="76"/>
      <c r="AY42" s="77"/>
      <c r="AZ42" s="57" t="str">
        <f t="shared" si="2"/>
        <v>×</v>
      </c>
      <c r="BA42" s="58"/>
      <c r="BB42" s="58"/>
      <c r="BC42" s="58"/>
      <c r="BD42" s="58"/>
      <c r="BE42" s="59"/>
      <c r="BF42" s="39" t="str">
        <f t="shared" si="3"/>
        <v>○</v>
      </c>
      <c r="BG42" s="60">
        <f t="shared" si="12"/>
        <v>1081</v>
      </c>
      <c r="BH42" s="60"/>
      <c r="BI42" s="60"/>
      <c r="BJ42" s="61"/>
      <c r="BK42" s="60">
        <f t="shared" si="13"/>
        <v>540.5</v>
      </c>
      <c r="BL42" s="60"/>
      <c r="BM42" s="60"/>
      <c r="BN42" s="60"/>
      <c r="BO42" s="39" t="str">
        <f t="shared" si="4"/>
        <v>○</v>
      </c>
      <c r="BP42" s="62">
        <f t="shared" si="15"/>
        <v>66291</v>
      </c>
      <c r="BQ42" s="63"/>
      <c r="BR42" s="63"/>
      <c r="BS42" s="63"/>
      <c r="BT42" s="63"/>
      <c r="BU42" s="64" t="str">
        <f t="shared" si="17"/>
        <v>○</v>
      </c>
      <c r="BV42" s="64"/>
      <c r="BW42" s="64"/>
      <c r="BX42" s="64"/>
      <c r="BY42" s="64"/>
      <c r="BZ42" s="4"/>
      <c r="CA42" s="26"/>
      <c r="CB42" s="110"/>
      <c r="CC42" s="110"/>
      <c r="CD42" s="110"/>
      <c r="CE42" s="110"/>
    </row>
    <row r="43" spans="1:83" ht="11.45" customHeight="1" x14ac:dyDescent="0.15">
      <c r="A43" s="78">
        <v>30</v>
      </c>
      <c r="B43" s="78"/>
      <c r="C43" s="79">
        <v>500000</v>
      </c>
      <c r="D43" s="80"/>
      <c r="E43" s="80"/>
      <c r="F43" s="81"/>
      <c r="G43" s="55">
        <f t="shared" si="5"/>
        <v>16670</v>
      </c>
      <c r="H43" s="55"/>
      <c r="I43" s="55"/>
      <c r="J43" s="56"/>
      <c r="K43" s="82">
        <f t="shared" si="6"/>
        <v>485000</v>
      </c>
      <c r="L43" s="82"/>
      <c r="M43" s="82"/>
      <c r="N43" s="65"/>
      <c r="O43" s="47"/>
      <c r="P43" s="48" t="s">
        <v>1</v>
      </c>
      <c r="Q43" s="66">
        <v>515000</v>
      </c>
      <c r="R43" s="66"/>
      <c r="S43" s="66"/>
      <c r="T43" s="67"/>
      <c r="U43" s="82">
        <f t="shared" si="7"/>
        <v>53500</v>
      </c>
      <c r="V43" s="82"/>
      <c r="W43" s="82"/>
      <c r="X43" s="65"/>
      <c r="Y43" s="65">
        <f t="shared" si="8"/>
        <v>27500</v>
      </c>
      <c r="Z43" s="66"/>
      <c r="AA43" s="66"/>
      <c r="AB43" s="66"/>
      <c r="AC43" s="65">
        <f t="shared" si="14"/>
        <v>26000</v>
      </c>
      <c r="AD43" s="66"/>
      <c r="AE43" s="66"/>
      <c r="AF43" s="66"/>
      <c r="AG43" s="48" t="str">
        <f t="shared" si="0"/>
        <v>○</v>
      </c>
      <c r="AH43" s="91">
        <f t="shared" si="9"/>
        <v>62500</v>
      </c>
      <c r="AI43" s="92"/>
      <c r="AJ43" s="92"/>
      <c r="AK43" s="92"/>
      <c r="AL43" s="93">
        <f t="shared" si="10"/>
        <v>32000</v>
      </c>
      <c r="AM43" s="93"/>
      <c r="AN43" s="93"/>
      <c r="AO43" s="94"/>
      <c r="AP43" s="55">
        <f t="shared" si="11"/>
        <v>30500</v>
      </c>
      <c r="AQ43" s="55"/>
      <c r="AR43" s="55"/>
      <c r="AS43" s="56"/>
      <c r="AT43" s="65">
        <f t="shared" si="1"/>
        <v>85500</v>
      </c>
      <c r="AU43" s="66"/>
      <c r="AV43" s="66"/>
      <c r="AW43" s="66"/>
      <c r="AX43" s="66"/>
      <c r="AY43" s="67"/>
      <c r="AZ43" s="68" t="str">
        <f t="shared" si="2"/>
        <v>×</v>
      </c>
      <c r="BA43" s="69"/>
      <c r="BB43" s="69"/>
      <c r="BC43" s="69"/>
      <c r="BD43" s="69"/>
      <c r="BE43" s="70"/>
      <c r="BF43" s="49" t="str">
        <f t="shared" si="3"/>
        <v>○</v>
      </c>
      <c r="BG43" s="71">
        <f t="shared" si="12"/>
        <v>1150</v>
      </c>
      <c r="BH43" s="71"/>
      <c r="BI43" s="71"/>
      <c r="BJ43" s="72"/>
      <c r="BK43" s="71">
        <f t="shared" si="13"/>
        <v>575</v>
      </c>
      <c r="BL43" s="71"/>
      <c r="BM43" s="71"/>
      <c r="BN43" s="71"/>
      <c r="BO43" s="39" t="str">
        <f t="shared" si="4"/>
        <v>○</v>
      </c>
      <c r="BP43" s="62">
        <f t="shared" si="15"/>
        <v>71524.5</v>
      </c>
      <c r="BQ43" s="63"/>
      <c r="BR43" s="63"/>
      <c r="BS43" s="63"/>
      <c r="BT43" s="63"/>
      <c r="BU43" s="64" t="str">
        <f t="shared" si="17"/>
        <v>○</v>
      </c>
      <c r="BV43" s="64"/>
      <c r="BW43" s="64"/>
      <c r="BX43" s="64"/>
      <c r="BY43" s="64"/>
      <c r="BZ43" s="4"/>
      <c r="CA43" s="26"/>
      <c r="CB43" s="110"/>
      <c r="CC43" s="110"/>
      <c r="CD43" s="110"/>
      <c r="CE43" s="110"/>
    </row>
    <row r="44" spans="1:83" ht="11.45" customHeight="1" x14ac:dyDescent="0.15">
      <c r="A44" s="64">
        <v>31</v>
      </c>
      <c r="B44" s="64"/>
      <c r="C44" s="87">
        <v>530000</v>
      </c>
      <c r="D44" s="88"/>
      <c r="E44" s="88"/>
      <c r="F44" s="89"/>
      <c r="G44" s="73">
        <f t="shared" si="5"/>
        <v>17670</v>
      </c>
      <c r="H44" s="73"/>
      <c r="I44" s="73"/>
      <c r="J44" s="74"/>
      <c r="K44" s="90">
        <f t="shared" si="6"/>
        <v>515000</v>
      </c>
      <c r="L44" s="90"/>
      <c r="M44" s="90"/>
      <c r="N44" s="75"/>
      <c r="O44" s="37"/>
      <c r="P44" s="38" t="s">
        <v>1</v>
      </c>
      <c r="Q44" s="76">
        <v>545000</v>
      </c>
      <c r="R44" s="76"/>
      <c r="S44" s="76"/>
      <c r="T44" s="77"/>
      <c r="U44" s="90">
        <f t="shared" si="7"/>
        <v>56710</v>
      </c>
      <c r="V44" s="90"/>
      <c r="W44" s="90"/>
      <c r="X44" s="75"/>
      <c r="Y44" s="75">
        <f t="shared" si="8"/>
        <v>29150</v>
      </c>
      <c r="Z44" s="76"/>
      <c r="AA44" s="76"/>
      <c r="AB44" s="76"/>
      <c r="AC44" s="75">
        <f t="shared" si="14"/>
        <v>27560</v>
      </c>
      <c r="AD44" s="76"/>
      <c r="AE44" s="76"/>
      <c r="AF44" s="76"/>
      <c r="AG44" s="38" t="str">
        <f t="shared" si="0"/>
        <v>○</v>
      </c>
      <c r="AH44" s="83">
        <f t="shared" si="9"/>
        <v>66250</v>
      </c>
      <c r="AI44" s="84"/>
      <c r="AJ44" s="84"/>
      <c r="AK44" s="84"/>
      <c r="AL44" s="85">
        <f t="shared" si="10"/>
        <v>33920</v>
      </c>
      <c r="AM44" s="85"/>
      <c r="AN44" s="85"/>
      <c r="AO44" s="86"/>
      <c r="AP44" s="73">
        <f t="shared" si="11"/>
        <v>32330</v>
      </c>
      <c r="AQ44" s="73"/>
      <c r="AR44" s="73"/>
      <c r="AS44" s="74"/>
      <c r="AT44" s="75">
        <f t="shared" si="1"/>
        <v>90630</v>
      </c>
      <c r="AU44" s="76"/>
      <c r="AV44" s="76"/>
      <c r="AW44" s="76"/>
      <c r="AX44" s="76"/>
      <c r="AY44" s="77"/>
      <c r="AZ44" s="57" t="str">
        <f t="shared" si="2"/>
        <v>×</v>
      </c>
      <c r="BA44" s="58"/>
      <c r="BB44" s="58"/>
      <c r="BC44" s="58"/>
      <c r="BD44" s="58"/>
      <c r="BE44" s="59"/>
      <c r="BF44" s="39" t="str">
        <f t="shared" si="3"/>
        <v>○</v>
      </c>
      <c r="BG44" s="60">
        <f t="shared" si="12"/>
        <v>1219</v>
      </c>
      <c r="BH44" s="60"/>
      <c r="BI44" s="60"/>
      <c r="BJ44" s="61"/>
      <c r="BK44" s="60">
        <f t="shared" si="13"/>
        <v>609.5</v>
      </c>
      <c r="BL44" s="60"/>
      <c r="BM44" s="60"/>
      <c r="BN44" s="60"/>
      <c r="BO44" s="39" t="str">
        <f t="shared" si="4"/>
        <v>○</v>
      </c>
      <c r="BP44" s="62">
        <f t="shared" si="15"/>
        <v>76758</v>
      </c>
      <c r="BQ44" s="63"/>
      <c r="BR44" s="63"/>
      <c r="BS44" s="63"/>
      <c r="BT44" s="63"/>
      <c r="BU44" s="64" t="str">
        <f t="shared" si="17"/>
        <v>○</v>
      </c>
      <c r="BV44" s="64"/>
      <c r="BW44" s="64"/>
      <c r="BX44" s="64"/>
      <c r="BY44" s="64"/>
      <c r="BZ44" s="4"/>
      <c r="CA44" s="26"/>
      <c r="CB44" s="110"/>
      <c r="CC44" s="110"/>
      <c r="CD44" s="110"/>
      <c r="CE44" s="110"/>
    </row>
    <row r="45" spans="1:83" ht="11.45" customHeight="1" x14ac:dyDescent="0.15">
      <c r="A45" s="78">
        <v>32</v>
      </c>
      <c r="B45" s="78"/>
      <c r="C45" s="79">
        <v>560000</v>
      </c>
      <c r="D45" s="80"/>
      <c r="E45" s="80"/>
      <c r="F45" s="81"/>
      <c r="G45" s="55">
        <f t="shared" si="5"/>
        <v>18670</v>
      </c>
      <c r="H45" s="55"/>
      <c r="I45" s="55"/>
      <c r="J45" s="56"/>
      <c r="K45" s="82">
        <f t="shared" si="6"/>
        <v>545000</v>
      </c>
      <c r="L45" s="82"/>
      <c r="M45" s="82"/>
      <c r="N45" s="65"/>
      <c r="O45" s="47"/>
      <c r="P45" s="48" t="s">
        <v>1</v>
      </c>
      <c r="Q45" s="66">
        <v>575000</v>
      </c>
      <c r="R45" s="66"/>
      <c r="S45" s="66"/>
      <c r="T45" s="67"/>
      <c r="U45" s="82">
        <f t="shared" si="7"/>
        <v>59920</v>
      </c>
      <c r="V45" s="82"/>
      <c r="W45" s="82"/>
      <c r="X45" s="65"/>
      <c r="Y45" s="65">
        <f t="shared" si="8"/>
        <v>30800</v>
      </c>
      <c r="Z45" s="66"/>
      <c r="AA45" s="66"/>
      <c r="AB45" s="66"/>
      <c r="AC45" s="65">
        <f t="shared" si="14"/>
        <v>29120</v>
      </c>
      <c r="AD45" s="66"/>
      <c r="AE45" s="66"/>
      <c r="AF45" s="66"/>
      <c r="AG45" s="48" t="str">
        <f t="shared" si="0"/>
        <v>○</v>
      </c>
      <c r="AH45" s="91">
        <f t="shared" si="9"/>
        <v>70000</v>
      </c>
      <c r="AI45" s="92"/>
      <c r="AJ45" s="92"/>
      <c r="AK45" s="92"/>
      <c r="AL45" s="93">
        <f t="shared" si="10"/>
        <v>35840</v>
      </c>
      <c r="AM45" s="93"/>
      <c r="AN45" s="93"/>
      <c r="AO45" s="94"/>
      <c r="AP45" s="55">
        <f t="shared" si="11"/>
        <v>34160</v>
      </c>
      <c r="AQ45" s="55"/>
      <c r="AR45" s="55"/>
      <c r="AS45" s="56"/>
      <c r="AT45" s="65">
        <f t="shared" si="1"/>
        <v>95760</v>
      </c>
      <c r="AU45" s="66"/>
      <c r="AV45" s="66"/>
      <c r="AW45" s="66"/>
      <c r="AX45" s="66"/>
      <c r="AY45" s="67"/>
      <c r="AZ45" s="68" t="str">
        <f t="shared" si="2"/>
        <v>×</v>
      </c>
      <c r="BA45" s="69"/>
      <c r="BB45" s="69"/>
      <c r="BC45" s="69"/>
      <c r="BD45" s="69"/>
      <c r="BE45" s="70"/>
      <c r="BF45" s="49" t="str">
        <f t="shared" si="3"/>
        <v>○</v>
      </c>
      <c r="BG45" s="71">
        <f t="shared" si="12"/>
        <v>1288</v>
      </c>
      <c r="BH45" s="71"/>
      <c r="BI45" s="71"/>
      <c r="BJ45" s="72"/>
      <c r="BK45" s="71">
        <f t="shared" si="13"/>
        <v>644</v>
      </c>
      <c r="BL45" s="71"/>
      <c r="BM45" s="71"/>
      <c r="BN45" s="71"/>
      <c r="BO45" s="39" t="str">
        <f t="shared" si="4"/>
        <v>○</v>
      </c>
      <c r="BP45" s="62">
        <f t="shared" si="15"/>
        <v>81991.5</v>
      </c>
      <c r="BQ45" s="63"/>
      <c r="BR45" s="63"/>
      <c r="BS45" s="63"/>
      <c r="BT45" s="63"/>
      <c r="BU45" s="64" t="str">
        <f t="shared" si="17"/>
        <v>○</v>
      </c>
      <c r="BV45" s="64"/>
      <c r="BW45" s="64"/>
      <c r="BX45" s="64"/>
      <c r="BY45" s="64"/>
      <c r="BZ45" s="4"/>
      <c r="CA45" s="26"/>
      <c r="CB45" s="110"/>
      <c r="CC45" s="110"/>
      <c r="CD45" s="110"/>
      <c r="CE45" s="110"/>
    </row>
    <row r="46" spans="1:83" ht="11.45" customHeight="1" x14ac:dyDescent="0.15">
      <c r="A46" s="64">
        <v>33</v>
      </c>
      <c r="B46" s="64"/>
      <c r="C46" s="87">
        <v>590000</v>
      </c>
      <c r="D46" s="88"/>
      <c r="E46" s="88"/>
      <c r="F46" s="89"/>
      <c r="G46" s="73">
        <f t="shared" si="5"/>
        <v>19670</v>
      </c>
      <c r="H46" s="73"/>
      <c r="I46" s="73"/>
      <c r="J46" s="74"/>
      <c r="K46" s="90">
        <f t="shared" si="6"/>
        <v>575000</v>
      </c>
      <c r="L46" s="90"/>
      <c r="M46" s="90"/>
      <c r="N46" s="75"/>
      <c r="O46" s="37"/>
      <c r="P46" s="38" t="s">
        <v>1</v>
      </c>
      <c r="Q46" s="76">
        <v>605000</v>
      </c>
      <c r="R46" s="76"/>
      <c r="S46" s="76"/>
      <c r="T46" s="77"/>
      <c r="U46" s="90">
        <f t="shared" si="7"/>
        <v>63130</v>
      </c>
      <c r="V46" s="90"/>
      <c r="W46" s="90"/>
      <c r="X46" s="75"/>
      <c r="Y46" s="75">
        <f t="shared" si="8"/>
        <v>32450</v>
      </c>
      <c r="Z46" s="76"/>
      <c r="AA46" s="76"/>
      <c r="AB46" s="76"/>
      <c r="AC46" s="75">
        <f t="shared" si="14"/>
        <v>30680</v>
      </c>
      <c r="AD46" s="76"/>
      <c r="AE46" s="76"/>
      <c r="AF46" s="76"/>
      <c r="AG46" s="38" t="str">
        <f t="shared" si="0"/>
        <v>○</v>
      </c>
      <c r="AH46" s="83">
        <f t="shared" si="9"/>
        <v>73750</v>
      </c>
      <c r="AI46" s="84"/>
      <c r="AJ46" s="84"/>
      <c r="AK46" s="84"/>
      <c r="AL46" s="85">
        <f t="shared" si="10"/>
        <v>37760</v>
      </c>
      <c r="AM46" s="85"/>
      <c r="AN46" s="85"/>
      <c r="AO46" s="86"/>
      <c r="AP46" s="73">
        <f t="shared" si="11"/>
        <v>35990</v>
      </c>
      <c r="AQ46" s="73"/>
      <c r="AR46" s="73"/>
      <c r="AS46" s="74"/>
      <c r="AT46" s="75">
        <f t="shared" si="1"/>
        <v>100890</v>
      </c>
      <c r="AU46" s="76"/>
      <c r="AV46" s="76"/>
      <c r="AW46" s="76"/>
      <c r="AX46" s="76"/>
      <c r="AY46" s="77"/>
      <c r="AZ46" s="57" t="str">
        <f t="shared" si="2"/>
        <v>×</v>
      </c>
      <c r="BA46" s="58"/>
      <c r="BB46" s="58"/>
      <c r="BC46" s="58"/>
      <c r="BD46" s="58"/>
      <c r="BE46" s="59"/>
      <c r="BF46" s="39" t="str">
        <f t="shared" si="3"/>
        <v>○</v>
      </c>
      <c r="BG46" s="60">
        <f t="shared" si="12"/>
        <v>1357</v>
      </c>
      <c r="BH46" s="60"/>
      <c r="BI46" s="60"/>
      <c r="BJ46" s="61"/>
      <c r="BK46" s="60">
        <f t="shared" si="13"/>
        <v>678.5</v>
      </c>
      <c r="BL46" s="60"/>
      <c r="BM46" s="60"/>
      <c r="BN46" s="60"/>
      <c r="BO46" s="39" t="str">
        <f t="shared" si="4"/>
        <v>○</v>
      </c>
      <c r="BP46" s="62">
        <f t="shared" si="15"/>
        <v>87225</v>
      </c>
      <c r="BQ46" s="63"/>
      <c r="BR46" s="63"/>
      <c r="BS46" s="63"/>
      <c r="BT46" s="63"/>
      <c r="BU46" s="64" t="str">
        <f t="shared" si="17"/>
        <v>○</v>
      </c>
      <c r="BV46" s="64"/>
      <c r="BW46" s="64"/>
      <c r="BX46" s="64"/>
      <c r="BY46" s="64"/>
      <c r="BZ46" s="4"/>
      <c r="CA46" s="26"/>
      <c r="CB46" s="110"/>
      <c r="CC46" s="110"/>
      <c r="CD46" s="110"/>
      <c r="CE46" s="110"/>
    </row>
    <row r="47" spans="1:83" ht="11.45" customHeight="1" x14ac:dyDescent="0.15">
      <c r="A47" s="78">
        <v>34</v>
      </c>
      <c r="B47" s="78"/>
      <c r="C47" s="79">
        <v>620000</v>
      </c>
      <c r="D47" s="80"/>
      <c r="E47" s="80"/>
      <c r="F47" s="81"/>
      <c r="G47" s="55">
        <f t="shared" si="5"/>
        <v>20670</v>
      </c>
      <c r="H47" s="55"/>
      <c r="I47" s="55"/>
      <c r="J47" s="56"/>
      <c r="K47" s="82">
        <f t="shared" si="6"/>
        <v>605000</v>
      </c>
      <c r="L47" s="82"/>
      <c r="M47" s="82"/>
      <c r="N47" s="65"/>
      <c r="O47" s="47"/>
      <c r="P47" s="48" t="s">
        <v>1</v>
      </c>
      <c r="Q47" s="66">
        <v>635000</v>
      </c>
      <c r="R47" s="66"/>
      <c r="S47" s="66"/>
      <c r="T47" s="67"/>
      <c r="U47" s="82">
        <f t="shared" si="7"/>
        <v>66340</v>
      </c>
      <c r="V47" s="82"/>
      <c r="W47" s="82"/>
      <c r="X47" s="65"/>
      <c r="Y47" s="65">
        <f t="shared" si="8"/>
        <v>34100</v>
      </c>
      <c r="Z47" s="66"/>
      <c r="AA47" s="66"/>
      <c r="AB47" s="66"/>
      <c r="AC47" s="65">
        <f t="shared" si="14"/>
        <v>32240</v>
      </c>
      <c r="AD47" s="66"/>
      <c r="AE47" s="66"/>
      <c r="AF47" s="66"/>
      <c r="AG47" s="48" t="str">
        <f t="shared" si="0"/>
        <v>○</v>
      </c>
      <c r="AH47" s="91">
        <f t="shared" si="9"/>
        <v>77500</v>
      </c>
      <c r="AI47" s="92"/>
      <c r="AJ47" s="92"/>
      <c r="AK47" s="92"/>
      <c r="AL47" s="93">
        <f t="shared" si="10"/>
        <v>39680</v>
      </c>
      <c r="AM47" s="93"/>
      <c r="AN47" s="93"/>
      <c r="AO47" s="94"/>
      <c r="AP47" s="55">
        <f t="shared" si="11"/>
        <v>37820</v>
      </c>
      <c r="AQ47" s="55"/>
      <c r="AR47" s="55"/>
      <c r="AS47" s="56"/>
      <c r="AT47" s="65">
        <f t="shared" si="1"/>
        <v>106020</v>
      </c>
      <c r="AU47" s="66"/>
      <c r="AV47" s="66"/>
      <c r="AW47" s="66"/>
      <c r="AX47" s="66"/>
      <c r="AY47" s="67"/>
      <c r="AZ47" s="68" t="str">
        <f t="shared" si="2"/>
        <v>×</v>
      </c>
      <c r="BA47" s="69"/>
      <c r="BB47" s="69"/>
      <c r="BC47" s="69"/>
      <c r="BD47" s="69"/>
      <c r="BE47" s="70"/>
      <c r="BF47" s="49" t="str">
        <f t="shared" si="3"/>
        <v>○</v>
      </c>
      <c r="BG47" s="71">
        <f t="shared" si="12"/>
        <v>1426</v>
      </c>
      <c r="BH47" s="71"/>
      <c r="BI47" s="71"/>
      <c r="BJ47" s="72"/>
      <c r="BK47" s="71">
        <f t="shared" si="13"/>
        <v>713</v>
      </c>
      <c r="BL47" s="71"/>
      <c r="BM47" s="71"/>
      <c r="BN47" s="71"/>
      <c r="BO47" s="39" t="str">
        <f t="shared" si="4"/>
        <v>○</v>
      </c>
      <c r="BP47" s="62">
        <f t="shared" si="15"/>
        <v>92458.5</v>
      </c>
      <c r="BQ47" s="63"/>
      <c r="BR47" s="63"/>
      <c r="BS47" s="63"/>
      <c r="BT47" s="63"/>
      <c r="BU47" s="64" t="str">
        <f>IF(BG47=BK47+BK47,"○","×")</f>
        <v>○</v>
      </c>
      <c r="BV47" s="64"/>
      <c r="BW47" s="64"/>
      <c r="BX47" s="64"/>
      <c r="BY47" s="64"/>
      <c r="BZ47" s="4"/>
      <c r="CA47" s="26"/>
      <c r="CB47" s="110"/>
      <c r="CC47" s="110"/>
      <c r="CD47" s="110"/>
      <c r="CE47" s="110"/>
    </row>
    <row r="48" spans="1:83" ht="11.45" customHeight="1" x14ac:dyDescent="0.15">
      <c r="A48" s="64">
        <v>35</v>
      </c>
      <c r="B48" s="64"/>
      <c r="C48" s="87">
        <v>650000</v>
      </c>
      <c r="D48" s="88"/>
      <c r="E48" s="88"/>
      <c r="F48" s="89"/>
      <c r="G48" s="73">
        <f t="shared" si="5"/>
        <v>21670</v>
      </c>
      <c r="H48" s="73"/>
      <c r="I48" s="73"/>
      <c r="J48" s="74"/>
      <c r="K48" s="90">
        <f t="shared" si="6"/>
        <v>635000</v>
      </c>
      <c r="L48" s="90"/>
      <c r="M48" s="90"/>
      <c r="N48" s="75"/>
      <c r="O48" s="37"/>
      <c r="P48" s="38" t="s">
        <v>1</v>
      </c>
      <c r="Q48" s="76">
        <v>665000</v>
      </c>
      <c r="R48" s="76"/>
      <c r="S48" s="76"/>
      <c r="T48" s="77"/>
      <c r="U48" s="90">
        <f t="shared" si="7"/>
        <v>69550</v>
      </c>
      <c r="V48" s="90"/>
      <c r="W48" s="90"/>
      <c r="X48" s="75"/>
      <c r="Y48" s="75">
        <f t="shared" si="8"/>
        <v>35750</v>
      </c>
      <c r="Z48" s="76"/>
      <c r="AA48" s="76"/>
      <c r="AB48" s="76"/>
      <c r="AC48" s="75">
        <f t="shared" si="14"/>
        <v>33800</v>
      </c>
      <c r="AD48" s="76"/>
      <c r="AE48" s="76"/>
      <c r="AF48" s="76"/>
      <c r="AG48" s="38" t="str">
        <f t="shared" si="0"/>
        <v>○</v>
      </c>
      <c r="AH48" s="83">
        <f t="shared" si="9"/>
        <v>81250</v>
      </c>
      <c r="AI48" s="84"/>
      <c r="AJ48" s="84"/>
      <c r="AK48" s="84"/>
      <c r="AL48" s="85">
        <f t="shared" si="10"/>
        <v>41600</v>
      </c>
      <c r="AM48" s="85"/>
      <c r="AN48" s="85"/>
      <c r="AO48" s="86"/>
      <c r="AP48" s="73">
        <f t="shared" si="11"/>
        <v>39650</v>
      </c>
      <c r="AQ48" s="73"/>
      <c r="AR48" s="73"/>
      <c r="AS48" s="74"/>
      <c r="AT48" s="75">
        <f t="shared" si="1"/>
        <v>111150</v>
      </c>
      <c r="AU48" s="76"/>
      <c r="AV48" s="76"/>
      <c r="AW48" s="76"/>
      <c r="AX48" s="76"/>
      <c r="AY48" s="77"/>
      <c r="AZ48" s="57" t="str">
        <f t="shared" si="2"/>
        <v>×</v>
      </c>
      <c r="BA48" s="58"/>
      <c r="BB48" s="58"/>
      <c r="BC48" s="58"/>
      <c r="BD48" s="58"/>
      <c r="BE48" s="59"/>
      <c r="BF48" s="39" t="str">
        <f t="shared" si="3"/>
        <v>○</v>
      </c>
      <c r="BG48" s="60">
        <f t="shared" si="12"/>
        <v>1495</v>
      </c>
      <c r="BH48" s="60"/>
      <c r="BI48" s="60"/>
      <c r="BJ48" s="61"/>
      <c r="BK48" s="60">
        <f t="shared" si="13"/>
        <v>747.5</v>
      </c>
      <c r="BL48" s="60"/>
      <c r="BM48" s="60"/>
      <c r="BN48" s="60"/>
      <c r="BO48" s="39" t="str">
        <f t="shared" si="4"/>
        <v>○</v>
      </c>
      <c r="BP48" s="62">
        <f t="shared" si="15"/>
        <v>97692</v>
      </c>
      <c r="BQ48" s="63"/>
      <c r="BR48" s="63"/>
      <c r="BS48" s="63"/>
      <c r="BT48" s="63"/>
      <c r="BU48" s="64" t="str">
        <f>IF(BG48=BK48+BK48,"○","×")</f>
        <v>○</v>
      </c>
      <c r="BV48" s="64"/>
      <c r="BW48" s="64"/>
      <c r="BX48" s="64"/>
      <c r="BY48" s="64"/>
      <c r="BZ48" s="4"/>
      <c r="CA48" s="26"/>
      <c r="CB48" s="110"/>
      <c r="CC48" s="110"/>
      <c r="CD48" s="110"/>
      <c r="CE48" s="110"/>
    </row>
    <row r="49" spans="1:83" ht="11.45" customHeight="1" x14ac:dyDescent="0.15">
      <c r="A49" s="78">
        <v>36</v>
      </c>
      <c r="B49" s="78"/>
      <c r="C49" s="79">
        <v>680000</v>
      </c>
      <c r="D49" s="80"/>
      <c r="E49" s="80"/>
      <c r="F49" s="81"/>
      <c r="G49" s="55">
        <f t="shared" si="5"/>
        <v>22670</v>
      </c>
      <c r="H49" s="55"/>
      <c r="I49" s="55"/>
      <c r="J49" s="56"/>
      <c r="K49" s="82">
        <f t="shared" si="6"/>
        <v>665000</v>
      </c>
      <c r="L49" s="82"/>
      <c r="M49" s="82"/>
      <c r="N49" s="65"/>
      <c r="O49" s="47"/>
      <c r="P49" s="48" t="s">
        <v>1</v>
      </c>
      <c r="Q49" s="66">
        <v>695000</v>
      </c>
      <c r="R49" s="66"/>
      <c r="S49" s="66"/>
      <c r="T49" s="67"/>
      <c r="U49" s="82">
        <f t="shared" si="7"/>
        <v>72760</v>
      </c>
      <c r="V49" s="82"/>
      <c r="W49" s="82"/>
      <c r="X49" s="65"/>
      <c r="Y49" s="65">
        <f t="shared" si="8"/>
        <v>37400</v>
      </c>
      <c r="Z49" s="66"/>
      <c r="AA49" s="66"/>
      <c r="AB49" s="66"/>
      <c r="AC49" s="65">
        <f t="shared" si="14"/>
        <v>35360</v>
      </c>
      <c r="AD49" s="66"/>
      <c r="AE49" s="66"/>
      <c r="AF49" s="66"/>
      <c r="AG49" s="48" t="str">
        <f t="shared" si="0"/>
        <v>○</v>
      </c>
      <c r="AH49" s="91">
        <f t="shared" si="9"/>
        <v>85000</v>
      </c>
      <c r="AI49" s="92"/>
      <c r="AJ49" s="92"/>
      <c r="AK49" s="92"/>
      <c r="AL49" s="93">
        <f t="shared" si="10"/>
        <v>43520</v>
      </c>
      <c r="AM49" s="93"/>
      <c r="AN49" s="93"/>
      <c r="AO49" s="94"/>
      <c r="AP49" s="55">
        <f t="shared" si="11"/>
        <v>41480</v>
      </c>
      <c r="AQ49" s="55"/>
      <c r="AR49" s="55"/>
      <c r="AS49" s="56"/>
      <c r="AT49" s="65">
        <f t="shared" si="1"/>
        <v>116280</v>
      </c>
      <c r="AU49" s="66"/>
      <c r="AV49" s="66"/>
      <c r="AW49" s="66"/>
      <c r="AX49" s="66"/>
      <c r="AY49" s="67"/>
      <c r="AZ49" s="68" t="str">
        <f t="shared" si="2"/>
        <v>×</v>
      </c>
      <c r="BA49" s="69"/>
      <c r="BB49" s="69"/>
      <c r="BC49" s="69"/>
      <c r="BD49" s="69"/>
      <c r="BE49" s="70"/>
      <c r="BF49" s="49" t="str">
        <f t="shared" si="3"/>
        <v>○</v>
      </c>
      <c r="BG49" s="71">
        <f t="shared" si="12"/>
        <v>1564</v>
      </c>
      <c r="BH49" s="71"/>
      <c r="BI49" s="71"/>
      <c r="BJ49" s="72"/>
      <c r="BK49" s="71">
        <f t="shared" si="13"/>
        <v>782</v>
      </c>
      <c r="BL49" s="71"/>
      <c r="BM49" s="71"/>
      <c r="BN49" s="71"/>
      <c r="BO49" s="39" t="str">
        <f t="shared" si="4"/>
        <v>○</v>
      </c>
      <c r="BP49" s="62">
        <f t="shared" si="15"/>
        <v>102925.5</v>
      </c>
      <c r="BQ49" s="63"/>
      <c r="BR49" s="63"/>
      <c r="BS49" s="63"/>
      <c r="BT49" s="63"/>
      <c r="BU49" s="64" t="str">
        <f t="shared" ref="BU49:BU56" si="18">IF(BG49=BK49+BK49,"○","×")</f>
        <v>○</v>
      </c>
      <c r="BV49" s="64"/>
      <c r="BW49" s="64"/>
      <c r="BX49" s="64"/>
      <c r="BY49" s="64"/>
      <c r="BZ49" s="4"/>
      <c r="CA49" s="26"/>
      <c r="CB49" s="110"/>
      <c r="CC49" s="110"/>
      <c r="CD49" s="110"/>
      <c r="CE49" s="110"/>
    </row>
    <row r="50" spans="1:83" ht="11.45" customHeight="1" x14ac:dyDescent="0.15">
      <c r="A50" s="64">
        <v>37</v>
      </c>
      <c r="B50" s="64"/>
      <c r="C50" s="87">
        <v>710000</v>
      </c>
      <c r="D50" s="88"/>
      <c r="E50" s="88"/>
      <c r="F50" s="89"/>
      <c r="G50" s="73">
        <f t="shared" si="5"/>
        <v>23670</v>
      </c>
      <c r="H50" s="73"/>
      <c r="I50" s="73"/>
      <c r="J50" s="74"/>
      <c r="K50" s="90">
        <f t="shared" si="6"/>
        <v>695000</v>
      </c>
      <c r="L50" s="90"/>
      <c r="M50" s="90"/>
      <c r="N50" s="75"/>
      <c r="O50" s="37"/>
      <c r="P50" s="38" t="s">
        <v>1</v>
      </c>
      <c r="Q50" s="76">
        <v>730000</v>
      </c>
      <c r="R50" s="76"/>
      <c r="S50" s="76"/>
      <c r="T50" s="77"/>
      <c r="U50" s="90">
        <f t="shared" si="7"/>
        <v>75970</v>
      </c>
      <c r="V50" s="90"/>
      <c r="W50" s="90"/>
      <c r="X50" s="75"/>
      <c r="Y50" s="75">
        <f t="shared" si="8"/>
        <v>39050</v>
      </c>
      <c r="Z50" s="76"/>
      <c r="AA50" s="76"/>
      <c r="AB50" s="76"/>
      <c r="AC50" s="75">
        <f t="shared" si="14"/>
        <v>36920</v>
      </c>
      <c r="AD50" s="76"/>
      <c r="AE50" s="76"/>
      <c r="AF50" s="76"/>
      <c r="AG50" s="38" t="str">
        <f t="shared" si="0"/>
        <v>○</v>
      </c>
      <c r="AH50" s="83">
        <f t="shared" si="9"/>
        <v>88750</v>
      </c>
      <c r="AI50" s="84"/>
      <c r="AJ50" s="84"/>
      <c r="AK50" s="84"/>
      <c r="AL50" s="85">
        <f t="shared" si="10"/>
        <v>45440</v>
      </c>
      <c r="AM50" s="85"/>
      <c r="AN50" s="85"/>
      <c r="AO50" s="86"/>
      <c r="AP50" s="73">
        <f t="shared" si="11"/>
        <v>43310</v>
      </c>
      <c r="AQ50" s="73"/>
      <c r="AR50" s="73"/>
      <c r="AS50" s="74"/>
      <c r="AT50" s="75">
        <f t="shared" si="1"/>
        <v>121410</v>
      </c>
      <c r="AU50" s="76"/>
      <c r="AV50" s="76"/>
      <c r="AW50" s="76"/>
      <c r="AX50" s="76"/>
      <c r="AY50" s="77"/>
      <c r="AZ50" s="57" t="str">
        <f t="shared" si="2"/>
        <v>×</v>
      </c>
      <c r="BA50" s="58"/>
      <c r="BB50" s="58"/>
      <c r="BC50" s="58"/>
      <c r="BD50" s="58"/>
      <c r="BE50" s="59"/>
      <c r="BF50" s="39" t="str">
        <f t="shared" si="3"/>
        <v>○</v>
      </c>
      <c r="BG50" s="60">
        <f t="shared" si="12"/>
        <v>1633</v>
      </c>
      <c r="BH50" s="60"/>
      <c r="BI50" s="60"/>
      <c r="BJ50" s="61"/>
      <c r="BK50" s="60">
        <f t="shared" si="13"/>
        <v>816.5</v>
      </c>
      <c r="BL50" s="60"/>
      <c r="BM50" s="60"/>
      <c r="BN50" s="60"/>
      <c r="BO50" s="39" t="str">
        <f t="shared" si="4"/>
        <v>○</v>
      </c>
      <c r="BP50" s="62">
        <f t="shared" si="15"/>
        <v>108159</v>
      </c>
      <c r="BQ50" s="63"/>
      <c r="BR50" s="63"/>
      <c r="BS50" s="63"/>
      <c r="BT50" s="63"/>
      <c r="BU50" s="64" t="str">
        <f t="shared" si="18"/>
        <v>○</v>
      </c>
      <c r="BV50" s="64"/>
      <c r="BW50" s="64"/>
      <c r="BX50" s="64"/>
      <c r="BY50" s="64"/>
      <c r="BZ50" s="4"/>
      <c r="CA50" s="26"/>
      <c r="CB50" s="110"/>
      <c r="CC50" s="110"/>
      <c r="CD50" s="110"/>
      <c r="CE50" s="110"/>
    </row>
    <row r="51" spans="1:83" ht="11.45" customHeight="1" x14ac:dyDescent="0.15">
      <c r="A51" s="78">
        <v>38</v>
      </c>
      <c r="B51" s="78"/>
      <c r="C51" s="79">
        <v>750000</v>
      </c>
      <c r="D51" s="80"/>
      <c r="E51" s="80"/>
      <c r="F51" s="81"/>
      <c r="G51" s="55">
        <f t="shared" si="5"/>
        <v>25000</v>
      </c>
      <c r="H51" s="55"/>
      <c r="I51" s="55"/>
      <c r="J51" s="56"/>
      <c r="K51" s="82">
        <f t="shared" si="6"/>
        <v>730000</v>
      </c>
      <c r="L51" s="82"/>
      <c r="M51" s="82"/>
      <c r="N51" s="65"/>
      <c r="O51" s="47"/>
      <c r="P51" s="48" t="s">
        <v>1</v>
      </c>
      <c r="Q51" s="66">
        <v>770000</v>
      </c>
      <c r="R51" s="66"/>
      <c r="S51" s="66"/>
      <c r="T51" s="67"/>
      <c r="U51" s="82">
        <f t="shared" si="7"/>
        <v>80250</v>
      </c>
      <c r="V51" s="82"/>
      <c r="W51" s="82"/>
      <c r="X51" s="65"/>
      <c r="Y51" s="65">
        <f t="shared" si="8"/>
        <v>41250</v>
      </c>
      <c r="Z51" s="66"/>
      <c r="AA51" s="66"/>
      <c r="AB51" s="66"/>
      <c r="AC51" s="65">
        <f t="shared" si="14"/>
        <v>39000</v>
      </c>
      <c r="AD51" s="66"/>
      <c r="AE51" s="66"/>
      <c r="AF51" s="66"/>
      <c r="AG51" s="48" t="str">
        <f t="shared" si="0"/>
        <v>○</v>
      </c>
      <c r="AH51" s="91">
        <f t="shared" si="9"/>
        <v>93750</v>
      </c>
      <c r="AI51" s="92"/>
      <c r="AJ51" s="92"/>
      <c r="AK51" s="92"/>
      <c r="AL51" s="93">
        <f t="shared" si="10"/>
        <v>48000</v>
      </c>
      <c r="AM51" s="93"/>
      <c r="AN51" s="93"/>
      <c r="AO51" s="94"/>
      <c r="AP51" s="55">
        <f t="shared" si="11"/>
        <v>45750</v>
      </c>
      <c r="AQ51" s="55"/>
      <c r="AR51" s="55"/>
      <c r="AS51" s="56"/>
      <c r="AT51" s="65">
        <f t="shared" si="1"/>
        <v>128250</v>
      </c>
      <c r="AU51" s="66"/>
      <c r="AV51" s="66"/>
      <c r="AW51" s="66"/>
      <c r="AX51" s="66"/>
      <c r="AY51" s="67"/>
      <c r="AZ51" s="68" t="str">
        <f t="shared" si="2"/>
        <v>×</v>
      </c>
      <c r="BA51" s="69"/>
      <c r="BB51" s="69"/>
      <c r="BC51" s="69"/>
      <c r="BD51" s="69"/>
      <c r="BE51" s="70"/>
      <c r="BF51" s="49" t="str">
        <f t="shared" si="3"/>
        <v>○</v>
      </c>
      <c r="BG51" s="71">
        <f t="shared" si="12"/>
        <v>1725</v>
      </c>
      <c r="BH51" s="71"/>
      <c r="BI51" s="71"/>
      <c r="BJ51" s="72"/>
      <c r="BK51" s="71">
        <f t="shared" si="13"/>
        <v>862.5</v>
      </c>
      <c r="BL51" s="71"/>
      <c r="BM51" s="71"/>
      <c r="BN51" s="71"/>
      <c r="BO51" s="39" t="str">
        <f t="shared" si="4"/>
        <v>○</v>
      </c>
      <c r="BP51" s="62">
        <f t="shared" si="15"/>
        <v>113392.5</v>
      </c>
      <c r="BQ51" s="63"/>
      <c r="BR51" s="63"/>
      <c r="BS51" s="63"/>
      <c r="BT51" s="63"/>
      <c r="BU51" s="64" t="str">
        <f t="shared" si="18"/>
        <v>○</v>
      </c>
      <c r="BV51" s="64"/>
      <c r="BW51" s="64"/>
      <c r="BX51" s="64"/>
      <c r="BY51" s="64"/>
      <c r="BZ51" s="4"/>
      <c r="CA51" s="26"/>
      <c r="CB51" s="110"/>
      <c r="CC51" s="110"/>
      <c r="CD51" s="110"/>
      <c r="CE51" s="110"/>
    </row>
    <row r="52" spans="1:83" ht="11.45" customHeight="1" x14ac:dyDescent="0.15">
      <c r="A52" s="64">
        <v>39</v>
      </c>
      <c r="B52" s="64"/>
      <c r="C52" s="87">
        <v>790000</v>
      </c>
      <c r="D52" s="88"/>
      <c r="E52" s="88"/>
      <c r="F52" s="89"/>
      <c r="G52" s="73">
        <f t="shared" si="5"/>
        <v>26330</v>
      </c>
      <c r="H52" s="73"/>
      <c r="I52" s="73"/>
      <c r="J52" s="74"/>
      <c r="K52" s="90">
        <f t="shared" si="6"/>
        <v>770000</v>
      </c>
      <c r="L52" s="90"/>
      <c r="M52" s="90"/>
      <c r="N52" s="75"/>
      <c r="O52" s="37"/>
      <c r="P52" s="38" t="s">
        <v>1</v>
      </c>
      <c r="Q52" s="76">
        <v>810000</v>
      </c>
      <c r="R52" s="76"/>
      <c r="S52" s="76"/>
      <c r="T52" s="77"/>
      <c r="U52" s="90">
        <f t="shared" si="7"/>
        <v>84530</v>
      </c>
      <c r="V52" s="90"/>
      <c r="W52" s="90"/>
      <c r="X52" s="75"/>
      <c r="Y52" s="75">
        <f t="shared" si="8"/>
        <v>43450</v>
      </c>
      <c r="Z52" s="76"/>
      <c r="AA52" s="76"/>
      <c r="AB52" s="76"/>
      <c r="AC52" s="75">
        <f t="shared" si="14"/>
        <v>41080</v>
      </c>
      <c r="AD52" s="76"/>
      <c r="AE52" s="76"/>
      <c r="AF52" s="76"/>
      <c r="AG52" s="38" t="str">
        <f t="shared" si="0"/>
        <v>○</v>
      </c>
      <c r="AH52" s="83">
        <f t="shared" si="9"/>
        <v>98750</v>
      </c>
      <c r="AI52" s="84"/>
      <c r="AJ52" s="84"/>
      <c r="AK52" s="84"/>
      <c r="AL52" s="85">
        <f t="shared" si="10"/>
        <v>50560</v>
      </c>
      <c r="AM52" s="85"/>
      <c r="AN52" s="85"/>
      <c r="AO52" s="86"/>
      <c r="AP52" s="73">
        <f t="shared" si="11"/>
        <v>48190</v>
      </c>
      <c r="AQ52" s="73"/>
      <c r="AR52" s="73"/>
      <c r="AS52" s="74"/>
      <c r="AT52" s="75">
        <f t="shared" si="1"/>
        <v>135090</v>
      </c>
      <c r="AU52" s="76"/>
      <c r="AV52" s="76"/>
      <c r="AW52" s="76"/>
      <c r="AX52" s="76"/>
      <c r="AY52" s="77"/>
      <c r="AZ52" s="57" t="str">
        <f t="shared" si="2"/>
        <v>×</v>
      </c>
      <c r="BA52" s="58"/>
      <c r="BB52" s="58"/>
      <c r="BC52" s="58"/>
      <c r="BD52" s="58"/>
      <c r="BE52" s="59"/>
      <c r="BF52" s="39" t="str">
        <f t="shared" si="3"/>
        <v>○</v>
      </c>
      <c r="BG52" s="60">
        <f t="shared" si="12"/>
        <v>1817</v>
      </c>
      <c r="BH52" s="60"/>
      <c r="BI52" s="60"/>
      <c r="BJ52" s="61"/>
      <c r="BK52" s="60">
        <f t="shared" si="13"/>
        <v>908.5</v>
      </c>
      <c r="BL52" s="60"/>
      <c r="BM52" s="60"/>
      <c r="BN52" s="60"/>
      <c r="BO52" s="39" t="str">
        <f t="shared" si="4"/>
        <v>○</v>
      </c>
      <c r="BP52" s="62">
        <f t="shared" si="15"/>
        <v>118626</v>
      </c>
      <c r="BQ52" s="63"/>
      <c r="BR52" s="63"/>
      <c r="BS52" s="63"/>
      <c r="BT52" s="63"/>
      <c r="BU52" s="64" t="str">
        <f t="shared" si="18"/>
        <v>○</v>
      </c>
      <c r="BV52" s="64"/>
      <c r="BW52" s="64"/>
      <c r="BX52" s="64"/>
      <c r="BY52" s="64"/>
      <c r="BZ52" s="4"/>
      <c r="CA52" s="26"/>
      <c r="CB52" s="110"/>
      <c r="CC52" s="110"/>
      <c r="CD52" s="110"/>
      <c r="CE52" s="110"/>
    </row>
    <row r="53" spans="1:83" ht="11.45" customHeight="1" x14ac:dyDescent="0.15">
      <c r="A53" s="78">
        <v>40</v>
      </c>
      <c r="B53" s="78"/>
      <c r="C53" s="79">
        <v>830000</v>
      </c>
      <c r="D53" s="80"/>
      <c r="E53" s="80"/>
      <c r="F53" s="81"/>
      <c r="G53" s="55">
        <f t="shared" si="5"/>
        <v>27670</v>
      </c>
      <c r="H53" s="55"/>
      <c r="I53" s="55"/>
      <c r="J53" s="56"/>
      <c r="K53" s="82">
        <f t="shared" si="6"/>
        <v>810000</v>
      </c>
      <c r="L53" s="82"/>
      <c r="M53" s="82"/>
      <c r="N53" s="65"/>
      <c r="O53" s="47"/>
      <c r="P53" s="48" t="s">
        <v>1</v>
      </c>
      <c r="Q53" s="66">
        <v>855000</v>
      </c>
      <c r="R53" s="66"/>
      <c r="S53" s="66"/>
      <c r="T53" s="67"/>
      <c r="U53" s="82">
        <f t="shared" si="7"/>
        <v>88810</v>
      </c>
      <c r="V53" s="82"/>
      <c r="W53" s="82"/>
      <c r="X53" s="65"/>
      <c r="Y53" s="65">
        <f t="shared" si="8"/>
        <v>45650</v>
      </c>
      <c r="Z53" s="66"/>
      <c r="AA53" s="66"/>
      <c r="AB53" s="66"/>
      <c r="AC53" s="65">
        <f t="shared" si="14"/>
        <v>43160</v>
      </c>
      <c r="AD53" s="66"/>
      <c r="AE53" s="66"/>
      <c r="AF53" s="66"/>
      <c r="AG53" s="48" t="str">
        <f t="shared" si="0"/>
        <v>○</v>
      </c>
      <c r="AH53" s="91">
        <f t="shared" si="9"/>
        <v>103750</v>
      </c>
      <c r="AI53" s="92"/>
      <c r="AJ53" s="92"/>
      <c r="AK53" s="92"/>
      <c r="AL53" s="93">
        <f t="shared" si="10"/>
        <v>53120</v>
      </c>
      <c r="AM53" s="93"/>
      <c r="AN53" s="93"/>
      <c r="AO53" s="94"/>
      <c r="AP53" s="55">
        <f t="shared" si="11"/>
        <v>50630</v>
      </c>
      <c r="AQ53" s="55"/>
      <c r="AR53" s="55"/>
      <c r="AS53" s="56"/>
      <c r="AT53" s="65">
        <f t="shared" si="1"/>
        <v>141930</v>
      </c>
      <c r="AU53" s="66"/>
      <c r="AV53" s="66"/>
      <c r="AW53" s="66"/>
      <c r="AX53" s="66"/>
      <c r="AY53" s="67"/>
      <c r="AZ53" s="68" t="str">
        <f t="shared" si="2"/>
        <v>×</v>
      </c>
      <c r="BA53" s="69"/>
      <c r="BB53" s="69"/>
      <c r="BC53" s="69"/>
      <c r="BD53" s="69"/>
      <c r="BE53" s="70"/>
      <c r="BF53" s="49" t="str">
        <f t="shared" si="3"/>
        <v>○</v>
      </c>
      <c r="BG53" s="71">
        <f t="shared" si="12"/>
        <v>1909</v>
      </c>
      <c r="BH53" s="71"/>
      <c r="BI53" s="71"/>
      <c r="BJ53" s="72"/>
      <c r="BK53" s="71">
        <f t="shared" si="13"/>
        <v>954.5</v>
      </c>
      <c r="BL53" s="71"/>
      <c r="BM53" s="71"/>
      <c r="BN53" s="71"/>
      <c r="BO53" s="39" t="str">
        <f t="shared" si="4"/>
        <v>○</v>
      </c>
      <c r="BP53" s="62">
        <f t="shared" si="15"/>
        <v>123859.5</v>
      </c>
      <c r="BQ53" s="63"/>
      <c r="BR53" s="63"/>
      <c r="BS53" s="63"/>
      <c r="BT53" s="63"/>
      <c r="BU53" s="64" t="str">
        <f t="shared" si="18"/>
        <v>○</v>
      </c>
      <c r="BV53" s="64"/>
      <c r="BW53" s="64"/>
      <c r="BX53" s="64"/>
      <c r="BY53" s="64"/>
      <c r="BZ53" s="4"/>
      <c r="CA53" s="26"/>
      <c r="CB53" s="110"/>
      <c r="CC53" s="110"/>
      <c r="CD53" s="110"/>
      <c r="CE53" s="110"/>
    </row>
    <row r="54" spans="1:83" ht="11.45" customHeight="1" x14ac:dyDescent="0.15">
      <c r="A54" s="64">
        <v>41</v>
      </c>
      <c r="B54" s="64"/>
      <c r="C54" s="87">
        <v>880000</v>
      </c>
      <c r="D54" s="88"/>
      <c r="E54" s="88"/>
      <c r="F54" s="89"/>
      <c r="G54" s="73">
        <f t="shared" si="5"/>
        <v>29330</v>
      </c>
      <c r="H54" s="73"/>
      <c r="I54" s="73"/>
      <c r="J54" s="74"/>
      <c r="K54" s="90">
        <f t="shared" si="6"/>
        <v>855000</v>
      </c>
      <c r="L54" s="90"/>
      <c r="M54" s="90"/>
      <c r="N54" s="75"/>
      <c r="O54" s="37"/>
      <c r="P54" s="38" t="s">
        <v>1</v>
      </c>
      <c r="Q54" s="76">
        <v>905000</v>
      </c>
      <c r="R54" s="76"/>
      <c r="S54" s="76"/>
      <c r="T54" s="77"/>
      <c r="U54" s="90">
        <f t="shared" si="7"/>
        <v>94160</v>
      </c>
      <c r="V54" s="90"/>
      <c r="W54" s="90"/>
      <c r="X54" s="75"/>
      <c r="Y54" s="75">
        <f t="shared" si="8"/>
        <v>48400</v>
      </c>
      <c r="Z54" s="76"/>
      <c r="AA54" s="76"/>
      <c r="AB54" s="76"/>
      <c r="AC54" s="75">
        <f t="shared" si="14"/>
        <v>45760</v>
      </c>
      <c r="AD54" s="76"/>
      <c r="AE54" s="76"/>
      <c r="AF54" s="76"/>
      <c r="AG54" s="38" t="str">
        <f t="shared" si="0"/>
        <v>○</v>
      </c>
      <c r="AH54" s="83">
        <f t="shared" si="9"/>
        <v>110000</v>
      </c>
      <c r="AI54" s="84"/>
      <c r="AJ54" s="84"/>
      <c r="AK54" s="84"/>
      <c r="AL54" s="85">
        <f t="shared" si="10"/>
        <v>56320</v>
      </c>
      <c r="AM54" s="85"/>
      <c r="AN54" s="85"/>
      <c r="AO54" s="86"/>
      <c r="AP54" s="73">
        <f t="shared" si="11"/>
        <v>53680</v>
      </c>
      <c r="AQ54" s="73"/>
      <c r="AR54" s="73"/>
      <c r="AS54" s="74"/>
      <c r="AT54" s="75">
        <f t="shared" si="1"/>
        <v>150480</v>
      </c>
      <c r="AU54" s="76"/>
      <c r="AV54" s="76"/>
      <c r="AW54" s="76"/>
      <c r="AX54" s="76"/>
      <c r="AY54" s="77"/>
      <c r="AZ54" s="57" t="str">
        <f t="shared" si="2"/>
        <v>×</v>
      </c>
      <c r="BA54" s="58"/>
      <c r="BB54" s="58"/>
      <c r="BC54" s="58"/>
      <c r="BD54" s="58"/>
      <c r="BE54" s="59"/>
      <c r="BF54" s="39" t="str">
        <f t="shared" si="3"/>
        <v>○</v>
      </c>
      <c r="BG54" s="60">
        <f t="shared" si="12"/>
        <v>2024</v>
      </c>
      <c r="BH54" s="60"/>
      <c r="BI54" s="60"/>
      <c r="BJ54" s="61"/>
      <c r="BK54" s="60">
        <f t="shared" si="13"/>
        <v>1012</v>
      </c>
      <c r="BL54" s="60"/>
      <c r="BM54" s="60"/>
      <c r="BN54" s="60"/>
      <c r="BO54" s="39" t="str">
        <f t="shared" si="4"/>
        <v>○</v>
      </c>
      <c r="BP54" s="62">
        <f t="shared" si="15"/>
        <v>130837.5</v>
      </c>
      <c r="BQ54" s="63"/>
      <c r="BR54" s="63"/>
      <c r="BS54" s="63"/>
      <c r="BT54" s="63"/>
      <c r="BU54" s="64" t="str">
        <f t="shared" si="18"/>
        <v>○</v>
      </c>
      <c r="BV54" s="64"/>
      <c r="BW54" s="64"/>
      <c r="BX54" s="64"/>
      <c r="BY54" s="64"/>
      <c r="BZ54" s="4"/>
      <c r="CA54" s="26"/>
      <c r="CB54" s="110"/>
      <c r="CC54" s="110"/>
      <c r="CD54" s="110"/>
      <c r="CE54" s="110"/>
    </row>
    <row r="55" spans="1:83" ht="11.45" customHeight="1" x14ac:dyDescent="0.15">
      <c r="A55" s="78">
        <v>42</v>
      </c>
      <c r="B55" s="78"/>
      <c r="C55" s="79">
        <v>930000</v>
      </c>
      <c r="D55" s="80"/>
      <c r="E55" s="80"/>
      <c r="F55" s="81"/>
      <c r="G55" s="55">
        <f t="shared" si="5"/>
        <v>31000</v>
      </c>
      <c r="H55" s="55"/>
      <c r="I55" s="55"/>
      <c r="J55" s="56"/>
      <c r="K55" s="82">
        <f t="shared" si="6"/>
        <v>905000</v>
      </c>
      <c r="L55" s="82"/>
      <c r="M55" s="82"/>
      <c r="N55" s="65"/>
      <c r="O55" s="47"/>
      <c r="P55" s="48" t="s">
        <v>1</v>
      </c>
      <c r="Q55" s="66">
        <v>955000</v>
      </c>
      <c r="R55" s="66"/>
      <c r="S55" s="66"/>
      <c r="T55" s="67"/>
      <c r="U55" s="82">
        <f t="shared" si="7"/>
        <v>99510</v>
      </c>
      <c r="V55" s="82"/>
      <c r="W55" s="82"/>
      <c r="X55" s="65"/>
      <c r="Y55" s="65">
        <f t="shared" si="8"/>
        <v>51150</v>
      </c>
      <c r="Z55" s="66"/>
      <c r="AA55" s="66"/>
      <c r="AB55" s="66"/>
      <c r="AC55" s="65">
        <f t="shared" si="14"/>
        <v>48360</v>
      </c>
      <c r="AD55" s="66"/>
      <c r="AE55" s="66"/>
      <c r="AF55" s="66"/>
      <c r="AG55" s="48" t="str">
        <f t="shared" si="0"/>
        <v>○</v>
      </c>
      <c r="AH55" s="91">
        <f t="shared" si="9"/>
        <v>116250</v>
      </c>
      <c r="AI55" s="92"/>
      <c r="AJ55" s="92"/>
      <c r="AK55" s="92"/>
      <c r="AL55" s="93">
        <f t="shared" si="10"/>
        <v>59520</v>
      </c>
      <c r="AM55" s="93"/>
      <c r="AN55" s="93"/>
      <c r="AO55" s="94"/>
      <c r="AP55" s="55">
        <f t="shared" si="11"/>
        <v>56730</v>
      </c>
      <c r="AQ55" s="55"/>
      <c r="AR55" s="55"/>
      <c r="AS55" s="56"/>
      <c r="AT55" s="65">
        <f t="shared" si="1"/>
        <v>159030</v>
      </c>
      <c r="AU55" s="66"/>
      <c r="AV55" s="66"/>
      <c r="AW55" s="66"/>
      <c r="AX55" s="66"/>
      <c r="AY55" s="67"/>
      <c r="AZ55" s="68" t="str">
        <f t="shared" si="2"/>
        <v>×</v>
      </c>
      <c r="BA55" s="69"/>
      <c r="BB55" s="69"/>
      <c r="BC55" s="69"/>
      <c r="BD55" s="69"/>
      <c r="BE55" s="70"/>
      <c r="BF55" s="49" t="str">
        <f t="shared" si="3"/>
        <v>○</v>
      </c>
      <c r="BG55" s="71">
        <f t="shared" si="12"/>
        <v>2139</v>
      </c>
      <c r="BH55" s="71"/>
      <c r="BI55" s="71"/>
      <c r="BJ55" s="72"/>
      <c r="BK55" s="71">
        <f t="shared" si="13"/>
        <v>1069.5</v>
      </c>
      <c r="BL55" s="71"/>
      <c r="BM55" s="71"/>
      <c r="BN55" s="71"/>
      <c r="BO55" s="39" t="str">
        <f t="shared" si="4"/>
        <v>○</v>
      </c>
      <c r="BP55" s="62">
        <f t="shared" si="15"/>
        <v>137815.5</v>
      </c>
      <c r="BQ55" s="63"/>
      <c r="BR55" s="63"/>
      <c r="BS55" s="63"/>
      <c r="BT55" s="63"/>
      <c r="BU55" s="64" t="str">
        <f t="shared" si="18"/>
        <v>○</v>
      </c>
      <c r="BV55" s="64"/>
      <c r="BW55" s="64"/>
      <c r="BX55" s="64"/>
      <c r="BY55" s="64"/>
      <c r="BZ55" s="4"/>
      <c r="CA55" s="26"/>
      <c r="CB55" s="110"/>
      <c r="CC55" s="110"/>
      <c r="CD55" s="110"/>
      <c r="CE55" s="110"/>
    </row>
    <row r="56" spans="1:83" ht="11.45" customHeight="1" x14ac:dyDescent="0.15">
      <c r="A56" s="95">
        <v>43</v>
      </c>
      <c r="B56" s="96"/>
      <c r="C56" s="87">
        <v>980000</v>
      </c>
      <c r="D56" s="88"/>
      <c r="E56" s="88"/>
      <c r="F56" s="89"/>
      <c r="G56" s="73">
        <f t="shared" si="5"/>
        <v>32670</v>
      </c>
      <c r="H56" s="73"/>
      <c r="I56" s="73"/>
      <c r="J56" s="74"/>
      <c r="K56" s="90">
        <f t="shared" si="6"/>
        <v>955000</v>
      </c>
      <c r="L56" s="90"/>
      <c r="M56" s="90"/>
      <c r="N56" s="75"/>
      <c r="O56" s="37"/>
      <c r="P56" s="38" t="s">
        <v>1</v>
      </c>
      <c r="Q56" s="76">
        <v>1005000</v>
      </c>
      <c r="R56" s="76"/>
      <c r="S56" s="76"/>
      <c r="T56" s="77"/>
      <c r="U56" s="90">
        <f t="shared" si="7"/>
        <v>104860</v>
      </c>
      <c r="V56" s="90"/>
      <c r="W56" s="90"/>
      <c r="X56" s="75"/>
      <c r="Y56" s="75">
        <f t="shared" si="8"/>
        <v>53900</v>
      </c>
      <c r="Z56" s="76"/>
      <c r="AA56" s="76"/>
      <c r="AB56" s="76"/>
      <c r="AC56" s="75">
        <f t="shared" si="14"/>
        <v>50960</v>
      </c>
      <c r="AD56" s="76"/>
      <c r="AE56" s="76"/>
      <c r="AF56" s="76"/>
      <c r="AG56" s="38" t="str">
        <f t="shared" si="0"/>
        <v>○</v>
      </c>
      <c r="AH56" s="83">
        <f t="shared" si="9"/>
        <v>122500</v>
      </c>
      <c r="AI56" s="84"/>
      <c r="AJ56" s="84"/>
      <c r="AK56" s="84"/>
      <c r="AL56" s="85">
        <f t="shared" si="10"/>
        <v>62720</v>
      </c>
      <c r="AM56" s="85"/>
      <c r="AN56" s="85"/>
      <c r="AO56" s="86"/>
      <c r="AP56" s="73">
        <f t="shared" si="11"/>
        <v>59780</v>
      </c>
      <c r="AQ56" s="73"/>
      <c r="AR56" s="73"/>
      <c r="AS56" s="74"/>
      <c r="AT56" s="75">
        <f t="shared" si="1"/>
        <v>167580</v>
      </c>
      <c r="AU56" s="76"/>
      <c r="AV56" s="76"/>
      <c r="AW56" s="76"/>
      <c r="AX56" s="76"/>
      <c r="AY56" s="77"/>
      <c r="AZ56" s="57" t="str">
        <f t="shared" si="2"/>
        <v>×</v>
      </c>
      <c r="BA56" s="58"/>
      <c r="BB56" s="58"/>
      <c r="BC56" s="58"/>
      <c r="BD56" s="58"/>
      <c r="BE56" s="59"/>
      <c r="BF56" s="39" t="str">
        <f t="shared" si="3"/>
        <v>○</v>
      </c>
      <c r="BG56" s="60">
        <f t="shared" si="12"/>
        <v>2254</v>
      </c>
      <c r="BH56" s="60"/>
      <c r="BI56" s="60"/>
      <c r="BJ56" s="61"/>
      <c r="BK56" s="60">
        <f t="shared" si="13"/>
        <v>1127</v>
      </c>
      <c r="BL56" s="60"/>
      <c r="BM56" s="60"/>
      <c r="BN56" s="60"/>
      <c r="BO56" s="39" t="str">
        <f t="shared" si="4"/>
        <v>○</v>
      </c>
      <c r="BP56" s="62">
        <f t="shared" si="15"/>
        <v>144793.5</v>
      </c>
      <c r="BQ56" s="63"/>
      <c r="BR56" s="63"/>
      <c r="BS56" s="63"/>
      <c r="BT56" s="63"/>
      <c r="BU56" s="64" t="str">
        <f t="shared" si="18"/>
        <v>○</v>
      </c>
      <c r="BV56" s="64"/>
      <c r="BW56" s="64"/>
      <c r="BX56" s="64"/>
      <c r="BY56" s="64"/>
      <c r="BZ56" s="4"/>
      <c r="CA56" s="26"/>
      <c r="CB56" s="110"/>
      <c r="CC56" s="110"/>
      <c r="CD56" s="110"/>
      <c r="CE56" s="110"/>
    </row>
    <row r="57" spans="1:83" ht="11.45" customHeight="1" x14ac:dyDescent="0.15">
      <c r="A57" s="78">
        <v>44</v>
      </c>
      <c r="B57" s="78"/>
      <c r="C57" s="79">
        <v>1030000</v>
      </c>
      <c r="D57" s="80"/>
      <c r="E57" s="80"/>
      <c r="F57" s="81"/>
      <c r="G57" s="55">
        <f t="shared" si="5"/>
        <v>34330</v>
      </c>
      <c r="H57" s="55"/>
      <c r="I57" s="55"/>
      <c r="J57" s="56"/>
      <c r="K57" s="82">
        <f t="shared" si="6"/>
        <v>1005000</v>
      </c>
      <c r="L57" s="82"/>
      <c r="M57" s="82"/>
      <c r="N57" s="65"/>
      <c r="O57" s="47"/>
      <c r="P57" s="48" t="s">
        <v>1</v>
      </c>
      <c r="Q57" s="66">
        <v>1055000</v>
      </c>
      <c r="R57" s="66"/>
      <c r="S57" s="66"/>
      <c r="T57" s="67"/>
      <c r="U57" s="82">
        <f t="shared" si="7"/>
        <v>110210</v>
      </c>
      <c r="V57" s="82"/>
      <c r="W57" s="82"/>
      <c r="X57" s="65"/>
      <c r="Y57" s="65">
        <f t="shared" si="8"/>
        <v>56650</v>
      </c>
      <c r="Z57" s="66"/>
      <c r="AA57" s="66"/>
      <c r="AB57" s="66"/>
      <c r="AC57" s="65">
        <f t="shared" si="14"/>
        <v>53560</v>
      </c>
      <c r="AD57" s="66"/>
      <c r="AE57" s="66"/>
      <c r="AF57" s="66"/>
      <c r="AG57" s="48" t="str">
        <f t="shared" si="0"/>
        <v>○</v>
      </c>
      <c r="AH57" s="91">
        <f t="shared" si="9"/>
        <v>128750</v>
      </c>
      <c r="AI57" s="92"/>
      <c r="AJ57" s="92"/>
      <c r="AK57" s="92"/>
      <c r="AL57" s="93">
        <f t="shared" si="10"/>
        <v>65920</v>
      </c>
      <c r="AM57" s="93"/>
      <c r="AN57" s="93"/>
      <c r="AO57" s="94"/>
      <c r="AP57" s="55">
        <f t="shared" si="11"/>
        <v>62830</v>
      </c>
      <c r="AQ57" s="55"/>
      <c r="AR57" s="55"/>
      <c r="AS57" s="56"/>
      <c r="AT57" s="65">
        <f t="shared" si="1"/>
        <v>176130</v>
      </c>
      <c r="AU57" s="66"/>
      <c r="AV57" s="66"/>
      <c r="AW57" s="66"/>
      <c r="AX57" s="66"/>
      <c r="AY57" s="67"/>
      <c r="AZ57" s="68" t="str">
        <f t="shared" si="2"/>
        <v>×</v>
      </c>
      <c r="BA57" s="69"/>
      <c r="BB57" s="69"/>
      <c r="BC57" s="69"/>
      <c r="BD57" s="69"/>
      <c r="BE57" s="70"/>
      <c r="BF57" s="49" t="str">
        <f t="shared" si="3"/>
        <v>○</v>
      </c>
      <c r="BG57" s="71">
        <f t="shared" si="12"/>
        <v>2369</v>
      </c>
      <c r="BH57" s="71"/>
      <c r="BI57" s="71"/>
      <c r="BJ57" s="72"/>
      <c r="BK57" s="71">
        <f t="shared" si="13"/>
        <v>1184.5</v>
      </c>
      <c r="BL57" s="71"/>
      <c r="BM57" s="71"/>
      <c r="BN57" s="71"/>
      <c r="BO57" s="39" t="str">
        <f t="shared" si="4"/>
        <v>○</v>
      </c>
      <c r="BP57" s="62">
        <f t="shared" si="15"/>
        <v>153516</v>
      </c>
      <c r="BQ57" s="63"/>
      <c r="BR57" s="63"/>
      <c r="BS57" s="63"/>
      <c r="BT57" s="63"/>
      <c r="BU57" s="64" t="str">
        <f>IF(BG57=BK57+BK57,"○","×")</f>
        <v>○</v>
      </c>
      <c r="BV57" s="64"/>
      <c r="BW57" s="64"/>
      <c r="BX57" s="64"/>
      <c r="BY57" s="64"/>
      <c r="BZ57" s="4"/>
      <c r="CA57" s="26"/>
      <c r="CB57" s="110"/>
      <c r="CC57" s="110"/>
      <c r="CD57" s="110"/>
      <c r="CE57" s="110"/>
    </row>
    <row r="58" spans="1:83" ht="11.45" customHeight="1" x14ac:dyDescent="0.15">
      <c r="A58" s="64">
        <v>45</v>
      </c>
      <c r="B58" s="64"/>
      <c r="C58" s="87">
        <v>1090000</v>
      </c>
      <c r="D58" s="88"/>
      <c r="E58" s="88"/>
      <c r="F58" s="89"/>
      <c r="G58" s="73">
        <f t="shared" si="5"/>
        <v>36330</v>
      </c>
      <c r="H58" s="73"/>
      <c r="I58" s="73"/>
      <c r="J58" s="74"/>
      <c r="K58" s="90">
        <f t="shared" si="6"/>
        <v>1055000</v>
      </c>
      <c r="L58" s="90"/>
      <c r="M58" s="90"/>
      <c r="N58" s="75"/>
      <c r="O58" s="37"/>
      <c r="P58" s="38" t="s">
        <v>1</v>
      </c>
      <c r="Q58" s="76">
        <v>1115000</v>
      </c>
      <c r="R58" s="76"/>
      <c r="S58" s="76"/>
      <c r="T58" s="77"/>
      <c r="U58" s="90">
        <f t="shared" si="7"/>
        <v>116630</v>
      </c>
      <c r="V58" s="90"/>
      <c r="W58" s="90"/>
      <c r="X58" s="75"/>
      <c r="Y58" s="75">
        <f t="shared" si="8"/>
        <v>59950</v>
      </c>
      <c r="Z58" s="76"/>
      <c r="AA58" s="76"/>
      <c r="AB58" s="76"/>
      <c r="AC58" s="75">
        <f t="shared" si="14"/>
        <v>56680</v>
      </c>
      <c r="AD58" s="76"/>
      <c r="AE58" s="76"/>
      <c r="AF58" s="76"/>
      <c r="AG58" s="38" t="str">
        <f t="shared" si="0"/>
        <v>○</v>
      </c>
      <c r="AH58" s="83">
        <f t="shared" si="9"/>
        <v>136250</v>
      </c>
      <c r="AI58" s="84"/>
      <c r="AJ58" s="84"/>
      <c r="AK58" s="84"/>
      <c r="AL58" s="85">
        <f t="shared" si="10"/>
        <v>69760</v>
      </c>
      <c r="AM58" s="85"/>
      <c r="AN58" s="85"/>
      <c r="AO58" s="86"/>
      <c r="AP58" s="73">
        <f t="shared" si="11"/>
        <v>66490</v>
      </c>
      <c r="AQ58" s="73"/>
      <c r="AR58" s="73"/>
      <c r="AS58" s="74"/>
      <c r="AT58" s="75">
        <f t="shared" si="1"/>
        <v>186390</v>
      </c>
      <c r="AU58" s="76"/>
      <c r="AV58" s="76"/>
      <c r="AW58" s="76"/>
      <c r="AX58" s="76"/>
      <c r="AY58" s="77"/>
      <c r="AZ58" s="57" t="str">
        <f t="shared" si="2"/>
        <v>×</v>
      </c>
      <c r="BA58" s="58"/>
      <c r="BB58" s="58"/>
      <c r="BC58" s="58"/>
      <c r="BD58" s="58"/>
      <c r="BE58" s="59"/>
      <c r="BF58" s="39" t="str">
        <f t="shared" si="3"/>
        <v>○</v>
      </c>
      <c r="BG58" s="60">
        <f t="shared" si="12"/>
        <v>2507</v>
      </c>
      <c r="BH58" s="60"/>
      <c r="BI58" s="60"/>
      <c r="BJ58" s="61"/>
      <c r="BK58" s="60">
        <f t="shared" si="13"/>
        <v>1253.5</v>
      </c>
      <c r="BL58" s="60"/>
      <c r="BM58" s="60"/>
      <c r="BN58" s="60"/>
      <c r="BO58" s="39" t="str">
        <f t="shared" si="4"/>
        <v>○</v>
      </c>
      <c r="BP58" s="62">
        <f t="shared" si="15"/>
        <v>162238.5</v>
      </c>
      <c r="BQ58" s="63"/>
      <c r="BR58" s="63"/>
      <c r="BS58" s="63"/>
      <c r="BT58" s="63"/>
      <c r="BU58" s="64" t="str">
        <f>IF(BG58=BK58+BK58,"○","×")</f>
        <v>○</v>
      </c>
      <c r="BV58" s="64"/>
      <c r="BW58" s="64"/>
      <c r="BX58" s="64"/>
      <c r="BY58" s="64"/>
      <c r="BZ58" s="4"/>
      <c r="CA58" s="26"/>
      <c r="CB58" s="110"/>
      <c r="CC58" s="110"/>
      <c r="CD58" s="110"/>
      <c r="CE58" s="110"/>
    </row>
    <row r="59" spans="1:83" ht="11.45" customHeight="1" x14ac:dyDescent="0.15">
      <c r="A59" s="78">
        <v>46</v>
      </c>
      <c r="B59" s="78"/>
      <c r="C59" s="79">
        <v>1150000</v>
      </c>
      <c r="D59" s="80"/>
      <c r="E59" s="80"/>
      <c r="F59" s="81"/>
      <c r="G59" s="55">
        <f t="shared" si="5"/>
        <v>38330</v>
      </c>
      <c r="H59" s="55"/>
      <c r="I59" s="55"/>
      <c r="J59" s="56"/>
      <c r="K59" s="82">
        <f t="shared" si="6"/>
        <v>1115000</v>
      </c>
      <c r="L59" s="82"/>
      <c r="M59" s="82"/>
      <c r="N59" s="65"/>
      <c r="O59" s="47"/>
      <c r="P59" s="48" t="s">
        <v>1</v>
      </c>
      <c r="Q59" s="66">
        <v>1175000</v>
      </c>
      <c r="R59" s="66"/>
      <c r="S59" s="66"/>
      <c r="T59" s="67"/>
      <c r="U59" s="82">
        <f t="shared" si="7"/>
        <v>123050</v>
      </c>
      <c r="V59" s="82"/>
      <c r="W59" s="82"/>
      <c r="X59" s="65"/>
      <c r="Y59" s="65">
        <f t="shared" si="8"/>
        <v>63250</v>
      </c>
      <c r="Z59" s="66"/>
      <c r="AA59" s="66"/>
      <c r="AB59" s="66"/>
      <c r="AC59" s="65">
        <f t="shared" si="14"/>
        <v>59800</v>
      </c>
      <c r="AD59" s="66"/>
      <c r="AE59" s="66"/>
      <c r="AF59" s="66"/>
      <c r="AG59" s="48" t="str">
        <f t="shared" si="0"/>
        <v>○</v>
      </c>
      <c r="AH59" s="91">
        <f t="shared" si="9"/>
        <v>143750</v>
      </c>
      <c r="AI59" s="92"/>
      <c r="AJ59" s="92"/>
      <c r="AK59" s="92"/>
      <c r="AL59" s="93">
        <f t="shared" si="10"/>
        <v>73600</v>
      </c>
      <c r="AM59" s="93"/>
      <c r="AN59" s="93"/>
      <c r="AO59" s="94"/>
      <c r="AP59" s="55">
        <f t="shared" si="11"/>
        <v>70150</v>
      </c>
      <c r="AQ59" s="55"/>
      <c r="AR59" s="55"/>
      <c r="AS59" s="56"/>
      <c r="AT59" s="65">
        <f t="shared" si="1"/>
        <v>196650</v>
      </c>
      <c r="AU59" s="66"/>
      <c r="AV59" s="66"/>
      <c r="AW59" s="66"/>
      <c r="AX59" s="66"/>
      <c r="AY59" s="67"/>
      <c r="AZ59" s="68" t="str">
        <f t="shared" si="2"/>
        <v>×</v>
      </c>
      <c r="BA59" s="69"/>
      <c r="BB59" s="69"/>
      <c r="BC59" s="69"/>
      <c r="BD59" s="69"/>
      <c r="BE59" s="70"/>
      <c r="BF59" s="49" t="str">
        <f t="shared" si="3"/>
        <v>○</v>
      </c>
      <c r="BG59" s="71">
        <f t="shared" si="12"/>
        <v>2645</v>
      </c>
      <c r="BH59" s="71"/>
      <c r="BI59" s="71"/>
      <c r="BJ59" s="72"/>
      <c r="BK59" s="71">
        <f t="shared" si="13"/>
        <v>1322.5</v>
      </c>
      <c r="BL59" s="71"/>
      <c r="BM59" s="71"/>
      <c r="BN59" s="71"/>
      <c r="BO59" s="39" t="str">
        <f t="shared" si="4"/>
        <v>○</v>
      </c>
      <c r="BP59" s="62">
        <f t="shared" si="15"/>
        <v>170961</v>
      </c>
      <c r="BQ59" s="63"/>
      <c r="BR59" s="63"/>
      <c r="BS59" s="63"/>
      <c r="BT59" s="63"/>
      <c r="BU59" s="64" t="str">
        <f t="shared" ref="BU59:BU63" si="19">IF(BG59=BK59+BK59,"○","×")</f>
        <v>○</v>
      </c>
      <c r="BV59" s="64"/>
      <c r="BW59" s="64"/>
      <c r="BX59" s="64"/>
      <c r="BY59" s="64"/>
      <c r="BZ59" s="4"/>
      <c r="CA59" s="26"/>
      <c r="CB59" s="110"/>
      <c r="CC59" s="110"/>
      <c r="CD59" s="110"/>
      <c r="CE59" s="110"/>
    </row>
    <row r="60" spans="1:83" ht="11.45" customHeight="1" x14ac:dyDescent="0.15">
      <c r="A60" s="64">
        <v>47</v>
      </c>
      <c r="B60" s="64"/>
      <c r="C60" s="87">
        <v>1210000</v>
      </c>
      <c r="D60" s="88"/>
      <c r="E60" s="88"/>
      <c r="F60" s="89"/>
      <c r="G60" s="73">
        <f t="shared" si="5"/>
        <v>40330</v>
      </c>
      <c r="H60" s="73"/>
      <c r="I60" s="73"/>
      <c r="J60" s="74"/>
      <c r="K60" s="90">
        <f t="shared" si="6"/>
        <v>1175000</v>
      </c>
      <c r="L60" s="90"/>
      <c r="M60" s="90"/>
      <c r="N60" s="75"/>
      <c r="O60" s="37"/>
      <c r="P60" s="38" t="s">
        <v>1</v>
      </c>
      <c r="Q60" s="76">
        <v>1235000</v>
      </c>
      <c r="R60" s="76"/>
      <c r="S60" s="76"/>
      <c r="T60" s="77"/>
      <c r="U60" s="90">
        <f t="shared" si="7"/>
        <v>129470</v>
      </c>
      <c r="V60" s="90"/>
      <c r="W60" s="90"/>
      <c r="X60" s="75"/>
      <c r="Y60" s="75">
        <f t="shared" si="8"/>
        <v>66550</v>
      </c>
      <c r="Z60" s="76"/>
      <c r="AA60" s="76"/>
      <c r="AB60" s="76"/>
      <c r="AC60" s="75">
        <f t="shared" si="14"/>
        <v>62920</v>
      </c>
      <c r="AD60" s="76"/>
      <c r="AE60" s="76"/>
      <c r="AF60" s="76"/>
      <c r="AG60" s="38" t="str">
        <f t="shared" si="0"/>
        <v>○</v>
      </c>
      <c r="AH60" s="83">
        <f t="shared" si="9"/>
        <v>151250</v>
      </c>
      <c r="AI60" s="84"/>
      <c r="AJ60" s="84"/>
      <c r="AK60" s="84"/>
      <c r="AL60" s="85">
        <f t="shared" si="10"/>
        <v>77440</v>
      </c>
      <c r="AM60" s="85"/>
      <c r="AN60" s="85"/>
      <c r="AO60" s="86"/>
      <c r="AP60" s="73">
        <f t="shared" si="11"/>
        <v>73810</v>
      </c>
      <c r="AQ60" s="73"/>
      <c r="AR60" s="73"/>
      <c r="AS60" s="74"/>
      <c r="AT60" s="75">
        <f t="shared" si="1"/>
        <v>206910</v>
      </c>
      <c r="AU60" s="76"/>
      <c r="AV60" s="76"/>
      <c r="AW60" s="76"/>
      <c r="AX60" s="76"/>
      <c r="AY60" s="77"/>
      <c r="AZ60" s="57" t="str">
        <f t="shared" si="2"/>
        <v>×</v>
      </c>
      <c r="BA60" s="58"/>
      <c r="BB60" s="58"/>
      <c r="BC60" s="58"/>
      <c r="BD60" s="58"/>
      <c r="BE60" s="59"/>
      <c r="BF60" s="39" t="str">
        <f t="shared" si="3"/>
        <v>○</v>
      </c>
      <c r="BG60" s="60">
        <f t="shared" si="12"/>
        <v>2783</v>
      </c>
      <c r="BH60" s="60"/>
      <c r="BI60" s="60"/>
      <c r="BJ60" s="61"/>
      <c r="BK60" s="60">
        <f t="shared" si="13"/>
        <v>1391.5</v>
      </c>
      <c r="BL60" s="60"/>
      <c r="BM60" s="60"/>
      <c r="BN60" s="60"/>
      <c r="BO60" s="39" t="str">
        <f t="shared" si="4"/>
        <v>○</v>
      </c>
      <c r="BP60" s="62">
        <f t="shared" si="15"/>
        <v>179683.5</v>
      </c>
      <c r="BQ60" s="63"/>
      <c r="BR60" s="63"/>
      <c r="BS60" s="63"/>
      <c r="BT60" s="63"/>
      <c r="BU60" s="64" t="str">
        <f t="shared" si="19"/>
        <v>○</v>
      </c>
      <c r="BV60" s="64"/>
      <c r="BW60" s="64"/>
      <c r="BX60" s="64"/>
      <c r="BY60" s="64"/>
      <c r="BZ60" s="4"/>
      <c r="CA60" s="26"/>
      <c r="CB60" s="110"/>
      <c r="CC60" s="110"/>
      <c r="CD60" s="110"/>
      <c r="CE60" s="110"/>
    </row>
    <row r="61" spans="1:83" ht="11.45" customHeight="1" x14ac:dyDescent="0.15">
      <c r="A61" s="78">
        <v>48</v>
      </c>
      <c r="B61" s="78"/>
      <c r="C61" s="79">
        <v>1270000</v>
      </c>
      <c r="D61" s="80"/>
      <c r="E61" s="80"/>
      <c r="F61" s="81"/>
      <c r="G61" s="55">
        <f t="shared" si="5"/>
        <v>42330</v>
      </c>
      <c r="H61" s="55"/>
      <c r="I61" s="55"/>
      <c r="J61" s="56"/>
      <c r="K61" s="82">
        <f t="shared" si="6"/>
        <v>1235000</v>
      </c>
      <c r="L61" s="82"/>
      <c r="M61" s="82"/>
      <c r="N61" s="65"/>
      <c r="O61" s="47"/>
      <c r="P61" s="48" t="s">
        <v>1</v>
      </c>
      <c r="Q61" s="66">
        <v>1295000</v>
      </c>
      <c r="R61" s="66"/>
      <c r="S61" s="66"/>
      <c r="T61" s="67"/>
      <c r="U61" s="82">
        <f t="shared" si="7"/>
        <v>135890</v>
      </c>
      <c r="V61" s="82"/>
      <c r="W61" s="82"/>
      <c r="X61" s="65"/>
      <c r="Y61" s="65">
        <f t="shared" si="8"/>
        <v>69850</v>
      </c>
      <c r="Z61" s="66"/>
      <c r="AA61" s="66"/>
      <c r="AB61" s="66"/>
      <c r="AC61" s="65">
        <f t="shared" si="14"/>
        <v>66040</v>
      </c>
      <c r="AD61" s="66"/>
      <c r="AE61" s="66"/>
      <c r="AF61" s="66"/>
      <c r="AG61" s="48" t="str">
        <f t="shared" si="0"/>
        <v>○</v>
      </c>
      <c r="AH61" s="91">
        <f t="shared" si="9"/>
        <v>158750</v>
      </c>
      <c r="AI61" s="92"/>
      <c r="AJ61" s="92"/>
      <c r="AK61" s="92"/>
      <c r="AL61" s="93">
        <f t="shared" si="10"/>
        <v>81280</v>
      </c>
      <c r="AM61" s="93"/>
      <c r="AN61" s="93"/>
      <c r="AO61" s="94"/>
      <c r="AP61" s="55">
        <f t="shared" si="11"/>
        <v>77470</v>
      </c>
      <c r="AQ61" s="55"/>
      <c r="AR61" s="55"/>
      <c r="AS61" s="56"/>
      <c r="AT61" s="65">
        <f t="shared" si="1"/>
        <v>217170</v>
      </c>
      <c r="AU61" s="66"/>
      <c r="AV61" s="66"/>
      <c r="AW61" s="66"/>
      <c r="AX61" s="66"/>
      <c r="AY61" s="67"/>
      <c r="AZ61" s="68" t="str">
        <f t="shared" si="2"/>
        <v>×</v>
      </c>
      <c r="BA61" s="69"/>
      <c r="BB61" s="69"/>
      <c r="BC61" s="69"/>
      <c r="BD61" s="69"/>
      <c r="BE61" s="70"/>
      <c r="BF61" s="49" t="str">
        <f t="shared" si="3"/>
        <v>○</v>
      </c>
      <c r="BG61" s="71">
        <f t="shared" si="12"/>
        <v>2921</v>
      </c>
      <c r="BH61" s="71"/>
      <c r="BI61" s="71"/>
      <c r="BJ61" s="72"/>
      <c r="BK61" s="71">
        <f t="shared" si="13"/>
        <v>1460.5</v>
      </c>
      <c r="BL61" s="71"/>
      <c r="BM61" s="71"/>
      <c r="BN61" s="71"/>
      <c r="BO61" s="39" t="str">
        <f t="shared" si="4"/>
        <v>○</v>
      </c>
      <c r="BP61" s="62">
        <f t="shared" si="15"/>
        <v>190150.5</v>
      </c>
      <c r="BQ61" s="63"/>
      <c r="BR61" s="63"/>
      <c r="BS61" s="63"/>
      <c r="BT61" s="63"/>
      <c r="BU61" s="64" t="str">
        <f t="shared" si="19"/>
        <v>○</v>
      </c>
      <c r="BV61" s="64"/>
      <c r="BW61" s="64"/>
      <c r="BX61" s="64"/>
      <c r="BY61" s="64"/>
      <c r="BZ61" s="4"/>
      <c r="CA61" s="26"/>
      <c r="CB61" s="110"/>
      <c r="CC61" s="110"/>
      <c r="CD61" s="110"/>
      <c r="CE61" s="110"/>
    </row>
    <row r="62" spans="1:83" ht="11.45" customHeight="1" x14ac:dyDescent="0.15">
      <c r="A62" s="64">
        <v>49</v>
      </c>
      <c r="B62" s="64"/>
      <c r="C62" s="87">
        <v>1330000</v>
      </c>
      <c r="D62" s="88"/>
      <c r="E62" s="88"/>
      <c r="F62" s="89"/>
      <c r="G62" s="73">
        <f t="shared" si="5"/>
        <v>44330</v>
      </c>
      <c r="H62" s="73"/>
      <c r="I62" s="73"/>
      <c r="J62" s="74"/>
      <c r="K62" s="90">
        <f t="shared" si="6"/>
        <v>1295000</v>
      </c>
      <c r="L62" s="90"/>
      <c r="M62" s="90"/>
      <c r="N62" s="75"/>
      <c r="O62" s="37"/>
      <c r="P62" s="38" t="s">
        <v>1</v>
      </c>
      <c r="Q62" s="76">
        <v>1355000</v>
      </c>
      <c r="R62" s="76"/>
      <c r="S62" s="76"/>
      <c r="T62" s="77"/>
      <c r="U62" s="90">
        <f t="shared" si="7"/>
        <v>142310</v>
      </c>
      <c r="V62" s="90"/>
      <c r="W62" s="90"/>
      <c r="X62" s="75"/>
      <c r="Y62" s="75">
        <f t="shared" si="8"/>
        <v>73150</v>
      </c>
      <c r="Z62" s="76"/>
      <c r="AA62" s="76"/>
      <c r="AB62" s="76"/>
      <c r="AC62" s="75">
        <f t="shared" si="14"/>
        <v>69160</v>
      </c>
      <c r="AD62" s="76"/>
      <c r="AE62" s="76"/>
      <c r="AF62" s="76"/>
      <c r="AG62" s="38" t="str">
        <f t="shared" si="0"/>
        <v>○</v>
      </c>
      <c r="AH62" s="83">
        <f t="shared" si="9"/>
        <v>166250</v>
      </c>
      <c r="AI62" s="84"/>
      <c r="AJ62" s="84"/>
      <c r="AK62" s="84"/>
      <c r="AL62" s="85">
        <f t="shared" si="10"/>
        <v>85120</v>
      </c>
      <c r="AM62" s="85"/>
      <c r="AN62" s="85"/>
      <c r="AO62" s="86"/>
      <c r="AP62" s="73">
        <f t="shared" si="11"/>
        <v>81130</v>
      </c>
      <c r="AQ62" s="73"/>
      <c r="AR62" s="73"/>
      <c r="AS62" s="74"/>
      <c r="AT62" s="75">
        <f t="shared" si="1"/>
        <v>227430</v>
      </c>
      <c r="AU62" s="76"/>
      <c r="AV62" s="76"/>
      <c r="AW62" s="76"/>
      <c r="AX62" s="76"/>
      <c r="AY62" s="77"/>
      <c r="AZ62" s="57" t="str">
        <f t="shared" si="2"/>
        <v>×</v>
      </c>
      <c r="BA62" s="58"/>
      <c r="BB62" s="58"/>
      <c r="BC62" s="58"/>
      <c r="BD62" s="58"/>
      <c r="BE62" s="59"/>
      <c r="BF62" s="39" t="str">
        <f t="shared" si="3"/>
        <v>○</v>
      </c>
      <c r="BG62" s="60">
        <f t="shared" si="12"/>
        <v>3059</v>
      </c>
      <c r="BH62" s="60"/>
      <c r="BI62" s="60"/>
      <c r="BJ62" s="61"/>
      <c r="BK62" s="60">
        <f t="shared" si="13"/>
        <v>1529.5</v>
      </c>
      <c r="BL62" s="60"/>
      <c r="BM62" s="60"/>
      <c r="BN62" s="60"/>
      <c r="BO62" s="39" t="str">
        <f t="shared" si="4"/>
        <v>○</v>
      </c>
      <c r="BP62" s="62">
        <f t="shared" si="15"/>
        <v>200617.5</v>
      </c>
      <c r="BQ62" s="63"/>
      <c r="BR62" s="63"/>
      <c r="BS62" s="63"/>
      <c r="BT62" s="63"/>
      <c r="BU62" s="64" t="str">
        <f t="shared" si="19"/>
        <v>○</v>
      </c>
      <c r="BV62" s="64"/>
      <c r="BW62" s="64"/>
      <c r="BX62" s="64"/>
      <c r="BY62" s="64"/>
      <c r="BZ62" s="4"/>
      <c r="CA62" s="26"/>
      <c r="CB62" s="110"/>
      <c r="CC62" s="110"/>
      <c r="CD62" s="110"/>
      <c r="CE62" s="110"/>
    </row>
    <row r="63" spans="1:83" ht="11.45" customHeight="1" x14ac:dyDescent="0.15">
      <c r="A63" s="78">
        <v>50</v>
      </c>
      <c r="B63" s="78"/>
      <c r="C63" s="79">
        <v>1390000</v>
      </c>
      <c r="D63" s="80"/>
      <c r="E63" s="80"/>
      <c r="F63" s="81"/>
      <c r="G63" s="55">
        <f t="shared" si="5"/>
        <v>46330</v>
      </c>
      <c r="H63" s="55"/>
      <c r="I63" s="55"/>
      <c r="J63" s="56"/>
      <c r="K63" s="82">
        <f t="shared" si="6"/>
        <v>1355000</v>
      </c>
      <c r="L63" s="82"/>
      <c r="M63" s="82"/>
      <c r="N63" s="65"/>
      <c r="O63" s="47"/>
      <c r="P63" s="48" t="s">
        <v>1</v>
      </c>
      <c r="Q63" s="66"/>
      <c r="R63" s="66"/>
      <c r="S63" s="66"/>
      <c r="T63" s="67"/>
      <c r="U63" s="82">
        <f t="shared" si="7"/>
        <v>148730</v>
      </c>
      <c r="V63" s="82"/>
      <c r="W63" s="82"/>
      <c r="X63" s="65"/>
      <c r="Y63" s="65">
        <f t="shared" si="8"/>
        <v>76450</v>
      </c>
      <c r="Z63" s="66"/>
      <c r="AA63" s="66"/>
      <c r="AB63" s="66"/>
      <c r="AC63" s="65">
        <f t="shared" si="14"/>
        <v>72280</v>
      </c>
      <c r="AD63" s="66"/>
      <c r="AE63" s="66"/>
      <c r="AF63" s="66"/>
      <c r="AG63" s="48" t="str">
        <f t="shared" si="0"/>
        <v>○</v>
      </c>
      <c r="AH63" s="91">
        <f t="shared" si="9"/>
        <v>173750</v>
      </c>
      <c r="AI63" s="92"/>
      <c r="AJ63" s="92"/>
      <c r="AK63" s="92"/>
      <c r="AL63" s="93">
        <f t="shared" si="10"/>
        <v>88960</v>
      </c>
      <c r="AM63" s="93"/>
      <c r="AN63" s="93"/>
      <c r="AO63" s="94"/>
      <c r="AP63" s="55">
        <f t="shared" si="11"/>
        <v>84790</v>
      </c>
      <c r="AQ63" s="55"/>
      <c r="AR63" s="55"/>
      <c r="AS63" s="56"/>
      <c r="AT63" s="65">
        <f t="shared" si="1"/>
        <v>237690</v>
      </c>
      <c r="AU63" s="66"/>
      <c r="AV63" s="66"/>
      <c r="AW63" s="66"/>
      <c r="AX63" s="66"/>
      <c r="AY63" s="67"/>
      <c r="AZ63" s="68" t="str">
        <f t="shared" si="2"/>
        <v>×</v>
      </c>
      <c r="BA63" s="69"/>
      <c r="BB63" s="69"/>
      <c r="BC63" s="69"/>
      <c r="BD63" s="69"/>
      <c r="BE63" s="70"/>
      <c r="BF63" s="49" t="str">
        <f t="shared" si="3"/>
        <v>○</v>
      </c>
      <c r="BG63" s="71">
        <f t="shared" si="12"/>
        <v>3197</v>
      </c>
      <c r="BH63" s="71"/>
      <c r="BI63" s="71"/>
      <c r="BJ63" s="72"/>
      <c r="BK63" s="71">
        <f t="shared" si="13"/>
        <v>1598.5</v>
      </c>
      <c r="BL63" s="71"/>
      <c r="BM63" s="71"/>
      <c r="BN63" s="71"/>
      <c r="BO63" s="39" t="str">
        <f t="shared" si="4"/>
        <v>○</v>
      </c>
      <c r="BP63" s="62">
        <f t="shared" si="15"/>
        <v>211084.5</v>
      </c>
      <c r="BQ63" s="63"/>
      <c r="BR63" s="63"/>
      <c r="BS63" s="63"/>
      <c r="BT63" s="63"/>
      <c r="BU63" s="64" t="str">
        <f t="shared" si="19"/>
        <v>○</v>
      </c>
      <c r="BV63" s="64"/>
      <c r="BW63" s="64"/>
      <c r="BX63" s="64"/>
      <c r="BY63" s="64"/>
      <c r="BZ63" s="4"/>
      <c r="CA63" s="26"/>
      <c r="CB63" s="110"/>
      <c r="CC63" s="110"/>
      <c r="CD63" s="110"/>
      <c r="CE63" s="110"/>
    </row>
    <row r="64" spans="1:83" s="3" customFormat="1" ht="8.1" customHeight="1" x14ac:dyDescent="0.15">
      <c r="A64" s="23"/>
      <c r="B64" s="23"/>
      <c r="C64" s="12"/>
      <c r="D64" s="12"/>
      <c r="E64" s="12"/>
      <c r="F64" s="13"/>
      <c r="G64" s="14"/>
      <c r="H64" s="14"/>
      <c r="I64" s="14"/>
      <c r="J64" s="14"/>
      <c r="K64" s="12"/>
      <c r="L64" s="12"/>
      <c r="M64" s="12"/>
      <c r="N64" s="12"/>
      <c r="O64" s="12"/>
      <c r="P64" s="15"/>
      <c r="Q64" s="15"/>
      <c r="R64" s="12"/>
      <c r="S64" s="12"/>
      <c r="T64" s="12"/>
      <c r="U64" s="12"/>
      <c r="V64" s="12"/>
      <c r="W64" s="12"/>
      <c r="X64" s="12"/>
      <c r="Y64" s="13"/>
      <c r="Z64" s="13"/>
      <c r="AA64" s="13"/>
      <c r="AB64" s="13"/>
      <c r="AC64" s="13"/>
      <c r="AD64" s="13"/>
      <c r="AE64" s="13"/>
      <c r="AF64" s="13"/>
      <c r="AG64" s="15"/>
      <c r="AH64" s="13"/>
      <c r="AI64" s="13"/>
      <c r="AJ64" s="13"/>
      <c r="AK64" s="13"/>
      <c r="AL64" s="12"/>
      <c r="AM64" s="12"/>
      <c r="AN64" s="12"/>
      <c r="AO64" s="12"/>
      <c r="AP64" s="12"/>
      <c r="AQ64" s="12"/>
      <c r="AR64" s="12"/>
      <c r="AS64" s="12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5"/>
      <c r="BG64" s="12"/>
      <c r="BH64" s="12"/>
      <c r="BI64" s="12"/>
      <c r="BJ64" s="12"/>
      <c r="BK64" s="13"/>
      <c r="BL64" s="13"/>
      <c r="BM64" s="13"/>
      <c r="BN64" s="13"/>
      <c r="BO64" s="15"/>
      <c r="BP64" s="62">
        <f t="shared" si="15"/>
        <v>221551.5</v>
      </c>
      <c r="BQ64" s="63"/>
      <c r="BR64" s="63"/>
      <c r="BS64" s="63"/>
      <c r="BT64" s="63"/>
      <c r="BU64" s="64"/>
      <c r="BV64" s="64"/>
      <c r="BW64" s="64"/>
      <c r="BX64" s="64"/>
      <c r="BY64" s="64"/>
      <c r="BZ64" s="4"/>
      <c r="CA64" s="26"/>
      <c r="CB64" s="110"/>
      <c r="CC64" s="110"/>
      <c r="CD64" s="110"/>
      <c r="CE64" s="110"/>
    </row>
    <row r="65" spans="1:95" s="3" customFormat="1" ht="9.9499999999999993" customHeight="1" x14ac:dyDescent="0.15">
      <c r="A65" s="3" t="s">
        <v>36</v>
      </c>
      <c r="B65" s="3" t="s">
        <v>7</v>
      </c>
      <c r="AJ65" s="41"/>
      <c r="BM65" s="41"/>
      <c r="BW65" s="41"/>
      <c r="BY65" s="41"/>
      <c r="CA65" s="26"/>
      <c r="CB65" s="110"/>
      <c r="CC65" s="110"/>
      <c r="CD65" s="110"/>
      <c r="CE65" s="110"/>
      <c r="CI65" s="4"/>
      <c r="CO65" s="26"/>
      <c r="CP65" s="26"/>
      <c r="CQ65" s="26"/>
    </row>
    <row r="66" spans="1:95" s="3" customFormat="1" ht="9.9499999999999993" customHeight="1" x14ac:dyDescent="0.15">
      <c r="B66" s="3" t="s">
        <v>18</v>
      </c>
      <c r="AJ66" s="51" t="s">
        <v>9</v>
      </c>
      <c r="AK66" s="51"/>
      <c r="AL66" s="51"/>
      <c r="AM66" s="51"/>
      <c r="AN66" s="51"/>
      <c r="AO66" s="53" t="s">
        <v>6</v>
      </c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42"/>
      <c r="BI66" s="42"/>
      <c r="BJ66" s="54">
        <v>55</v>
      </c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16"/>
      <c r="CB66" s="110"/>
      <c r="CC66" s="110"/>
      <c r="CD66" s="110"/>
      <c r="CE66" s="110"/>
    </row>
    <row r="67" spans="1:95" s="3" customFormat="1" ht="8.1" customHeight="1" x14ac:dyDescent="0.15">
      <c r="AJ67" s="51"/>
      <c r="AK67" s="51"/>
      <c r="AL67" s="51"/>
      <c r="AM67" s="51"/>
      <c r="AN67" s="51"/>
      <c r="AO67" s="53" t="s">
        <v>5</v>
      </c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42"/>
      <c r="BI67" s="42"/>
      <c r="BJ67" s="54">
        <v>52</v>
      </c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16"/>
      <c r="CB67" s="110"/>
      <c r="CC67" s="110"/>
      <c r="CD67" s="110"/>
      <c r="CE67" s="110"/>
    </row>
    <row r="68" spans="1:95" s="3" customFormat="1" ht="9.9499999999999993" customHeight="1" x14ac:dyDescent="0.15">
      <c r="A68" s="3" t="s">
        <v>36</v>
      </c>
      <c r="B68" s="3" t="s">
        <v>8</v>
      </c>
      <c r="BB68" s="41"/>
      <c r="BM68" s="41"/>
      <c r="BQ68" s="26"/>
      <c r="BR68" s="26"/>
      <c r="BS68" s="26"/>
      <c r="BT68" s="26"/>
      <c r="BY68" s="41"/>
      <c r="CB68" s="110"/>
      <c r="CC68" s="110"/>
      <c r="CD68" s="110"/>
    </row>
    <row r="69" spans="1:95" s="3" customFormat="1" ht="9.9499999999999993" customHeight="1" x14ac:dyDescent="0.15">
      <c r="B69" s="3" t="s">
        <v>19</v>
      </c>
      <c r="AI69" s="4"/>
      <c r="AJ69" s="51" t="s">
        <v>9</v>
      </c>
      <c r="AK69" s="51"/>
      <c r="AL69" s="51"/>
      <c r="AM69" s="51"/>
      <c r="AN69" s="51"/>
      <c r="AO69" s="53" t="s">
        <v>6</v>
      </c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42"/>
      <c r="BI69" s="42"/>
      <c r="BJ69" s="54">
        <v>9</v>
      </c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16"/>
      <c r="CB69" s="110"/>
      <c r="CC69" s="110"/>
      <c r="CD69" s="110"/>
    </row>
    <row r="70" spans="1:95" s="3" customFormat="1" ht="9.9499999999999993" customHeight="1" x14ac:dyDescent="0.15">
      <c r="AI70" s="4"/>
      <c r="AJ70" s="51"/>
      <c r="AK70" s="51"/>
      <c r="AL70" s="51"/>
      <c r="AM70" s="51"/>
      <c r="AN70" s="51"/>
      <c r="AO70" s="53" t="s">
        <v>5</v>
      </c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42"/>
      <c r="BI70" s="42"/>
      <c r="BJ70" s="54">
        <v>9</v>
      </c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16"/>
      <c r="CB70" s="110"/>
      <c r="CC70" s="110"/>
      <c r="CD70" s="110"/>
    </row>
    <row r="71" spans="1:95" s="3" customFormat="1" ht="8.1" customHeight="1" x14ac:dyDescent="0.15">
      <c r="AI71" s="4"/>
      <c r="AJ71" s="41"/>
      <c r="AK71" s="41"/>
      <c r="AL71" s="41"/>
      <c r="AM71" s="41"/>
      <c r="AN71" s="41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1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1"/>
      <c r="BO71" s="17"/>
      <c r="BP71" s="17"/>
      <c r="BQ71" s="26"/>
      <c r="BR71" s="26"/>
      <c r="BS71" s="26"/>
      <c r="BT71" s="26"/>
      <c r="BU71" s="16"/>
      <c r="BV71" s="16"/>
      <c r="BW71" s="16"/>
      <c r="BX71" s="16"/>
      <c r="BY71" s="50"/>
      <c r="BZ71" s="16"/>
      <c r="CA71" s="16"/>
      <c r="CB71" s="110"/>
      <c r="CC71" s="110"/>
      <c r="CD71" s="110"/>
    </row>
    <row r="72" spans="1:95" s="3" customFormat="1" ht="9.9499999999999993" customHeight="1" x14ac:dyDescent="0.15">
      <c r="A72" s="3" t="s">
        <v>36</v>
      </c>
      <c r="B72" s="3" t="s">
        <v>20</v>
      </c>
      <c r="AI72" s="4"/>
      <c r="AJ72" s="51" t="s">
        <v>9</v>
      </c>
      <c r="AK72" s="51"/>
      <c r="AL72" s="51"/>
      <c r="AM72" s="51"/>
      <c r="AN72" s="51"/>
      <c r="AO72" s="53" t="s">
        <v>6</v>
      </c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42"/>
      <c r="BI72" s="42"/>
      <c r="BJ72" s="54">
        <v>1.1499999999999999</v>
      </c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16"/>
      <c r="CB72" s="110"/>
      <c r="CC72" s="110"/>
      <c r="CD72" s="110"/>
    </row>
    <row r="73" spans="1:95" s="3" customFormat="1" ht="9.9499999999999993" customHeight="1" x14ac:dyDescent="0.15">
      <c r="AI73" s="4"/>
      <c r="AJ73" s="51"/>
      <c r="AK73" s="51"/>
      <c r="AL73" s="51"/>
      <c r="AM73" s="51"/>
      <c r="AN73" s="51"/>
      <c r="AO73" s="53" t="s">
        <v>5</v>
      </c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42"/>
      <c r="BI73" s="42"/>
      <c r="BJ73" s="54">
        <v>1.1499999999999999</v>
      </c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16"/>
      <c r="CB73" s="110"/>
      <c r="CC73" s="110"/>
      <c r="CD73" s="110"/>
    </row>
    <row r="74" spans="1:95" s="3" customFormat="1" ht="8.1" customHeight="1" x14ac:dyDescent="0.15">
      <c r="AJ74" s="41"/>
      <c r="AS74" s="4"/>
      <c r="AT74" s="41"/>
      <c r="AU74" s="41"/>
      <c r="AV74" s="41"/>
      <c r="AW74" s="41"/>
      <c r="AX74" s="41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1"/>
      <c r="BN74" s="42"/>
      <c r="BO74" s="42"/>
      <c r="BP74" s="42"/>
      <c r="BQ74" s="42"/>
      <c r="BR74" s="42"/>
      <c r="BS74" s="42"/>
      <c r="BT74" s="42"/>
      <c r="BU74" s="42"/>
      <c r="BV74" s="42"/>
      <c r="BW74" s="41"/>
      <c r="BY74" s="50"/>
      <c r="BZ74" s="17"/>
      <c r="CA74" s="17"/>
      <c r="CB74" s="110"/>
      <c r="CC74" s="110"/>
      <c r="CD74" s="110"/>
      <c r="CF74" s="16"/>
      <c r="CG74" s="16"/>
      <c r="CH74" s="16"/>
    </row>
    <row r="75" spans="1:95" s="3" customFormat="1" ht="9.9499999999999993" customHeight="1" x14ac:dyDescent="0.15">
      <c r="A75" s="51" t="s">
        <v>35</v>
      </c>
      <c r="B75" s="52" t="s">
        <v>10</v>
      </c>
      <c r="C75" s="52"/>
      <c r="D75" s="52"/>
      <c r="E75" s="52"/>
      <c r="F75" s="52"/>
      <c r="G75" s="52"/>
      <c r="H75" s="52"/>
      <c r="I75" s="52"/>
      <c r="J75" s="52"/>
      <c r="K75" s="52"/>
      <c r="L75" s="52" t="s">
        <v>11</v>
      </c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1"/>
      <c r="BW75" s="41"/>
      <c r="BY75" s="41"/>
      <c r="CB75" s="110"/>
      <c r="CC75" s="110"/>
      <c r="CD75" s="110"/>
    </row>
    <row r="76" spans="1:95" s="3" customFormat="1" ht="9.9499999999999993" customHeight="1" x14ac:dyDescent="0.15">
      <c r="A76" s="51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 t="s">
        <v>23</v>
      </c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110"/>
      <c r="CC76" s="110"/>
      <c r="CD76" s="110"/>
    </row>
    <row r="77" spans="1:95" ht="11.1" customHeight="1" x14ac:dyDescent="0.15">
      <c r="CB77" s="110"/>
      <c r="CC77" s="110"/>
      <c r="CD77" s="110"/>
      <c r="CE77" s="3"/>
    </row>
    <row r="78" spans="1:95" ht="11.1" customHeight="1" x14ac:dyDescent="0.15">
      <c r="CB78" s="110"/>
      <c r="CC78" s="110"/>
      <c r="CD78" s="110"/>
      <c r="CE78" s="3"/>
    </row>
    <row r="79" spans="1:95" ht="11.1" customHeight="1" x14ac:dyDescent="0.15"/>
    <row r="80" spans="1:95" ht="11.1" customHeight="1" x14ac:dyDescent="0.15"/>
    <row r="81" ht="11.1" customHeight="1" x14ac:dyDescent="0.15"/>
    <row r="82" ht="11.1" customHeight="1" x14ac:dyDescent="0.15"/>
    <row r="83" ht="11.1" customHeight="1" x14ac:dyDescent="0.15"/>
  </sheetData>
  <sheetProtection algorithmName="SHA-512" hashValue="ry5qmK34iuL6LYgA32kQ3CW9op709lwTENKgT7OwbEpS4yyGl1cU6kZQ7CI9gDDSfqYGo8iQkRwTXc7fSrTktQ==" saltValue="yaUgggcw1L/o/458jk6R5Q==" spinCount="100000" sheet="1" objects="1" scenarios="1"/>
  <mergeCells count="921">
    <mergeCell ref="Y12:AB12"/>
    <mergeCell ref="A1:CA2"/>
    <mergeCell ref="AP3:BO3"/>
    <mergeCell ref="U4:BO4"/>
    <mergeCell ref="BG6:BN6"/>
    <mergeCell ref="A7:J10"/>
    <mergeCell ref="K7:T12"/>
    <mergeCell ref="U7:AS8"/>
    <mergeCell ref="AT7:AY9"/>
    <mergeCell ref="AZ7:BE9"/>
    <mergeCell ref="BG7:BN8"/>
    <mergeCell ref="A11:B12"/>
    <mergeCell ref="C11:F12"/>
    <mergeCell ref="G11:J12"/>
    <mergeCell ref="AC12:AF12"/>
    <mergeCell ref="AH12:AK12"/>
    <mergeCell ref="AL12:AO12"/>
    <mergeCell ref="AP12:AS12"/>
    <mergeCell ref="BG12:BJ12"/>
    <mergeCell ref="BK12:BN12"/>
    <mergeCell ref="BG13:BJ13"/>
    <mergeCell ref="CB7:CB78"/>
    <mergeCell ref="CC7:CC78"/>
    <mergeCell ref="CD7:CD78"/>
    <mergeCell ref="CE7:CE67"/>
    <mergeCell ref="U9:AF9"/>
    <mergeCell ref="AH9:AS9"/>
    <mergeCell ref="BG9:BN9"/>
    <mergeCell ref="U10:AF10"/>
    <mergeCell ref="AH10:AS10"/>
    <mergeCell ref="AT10:AY10"/>
    <mergeCell ref="AZ10:BE10"/>
    <mergeCell ref="BG10:BN10"/>
    <mergeCell ref="U11:X11"/>
    <mergeCell ref="Y11:AB11"/>
    <mergeCell ref="AC11:AF11"/>
    <mergeCell ref="AH11:AK11"/>
    <mergeCell ref="AL11:AO11"/>
    <mergeCell ref="AP11:AS11"/>
    <mergeCell ref="AT11:AY12"/>
    <mergeCell ref="AZ11:BE12"/>
    <mergeCell ref="BG11:BJ11"/>
    <mergeCell ref="BK11:BN11"/>
    <mergeCell ref="U12:X12"/>
    <mergeCell ref="AC14:AF14"/>
    <mergeCell ref="BK13:BN13"/>
    <mergeCell ref="A14:B14"/>
    <mergeCell ref="C14:F14"/>
    <mergeCell ref="G14:J14"/>
    <mergeCell ref="K14:N14"/>
    <mergeCell ref="Q14:T14"/>
    <mergeCell ref="U14:X14"/>
    <mergeCell ref="Y14:AB14"/>
    <mergeCell ref="BG14:BJ14"/>
    <mergeCell ref="BK14:BN14"/>
    <mergeCell ref="AH14:AK14"/>
    <mergeCell ref="AL14:AO14"/>
    <mergeCell ref="AP14:AS14"/>
    <mergeCell ref="AT14:AY14"/>
    <mergeCell ref="AZ14:BE14"/>
    <mergeCell ref="K13:N13"/>
    <mergeCell ref="Q13:T13"/>
    <mergeCell ref="U13:X13"/>
    <mergeCell ref="Y13:AB13"/>
    <mergeCell ref="AC13:AF13"/>
    <mergeCell ref="AH13:AK13"/>
    <mergeCell ref="AL13:AO13"/>
    <mergeCell ref="AP13:AS13"/>
    <mergeCell ref="BP15:BT15"/>
    <mergeCell ref="BU15:BY15"/>
    <mergeCell ref="A16:B16"/>
    <mergeCell ref="C16:F16"/>
    <mergeCell ref="G16:J16"/>
    <mergeCell ref="K16:N16"/>
    <mergeCell ref="Q16:T16"/>
    <mergeCell ref="U16:X16"/>
    <mergeCell ref="Y16:AB16"/>
    <mergeCell ref="AH15:AK15"/>
    <mergeCell ref="AL15:AO15"/>
    <mergeCell ref="AP15:AS15"/>
    <mergeCell ref="AT15:AY15"/>
    <mergeCell ref="AZ15:BE15"/>
    <mergeCell ref="BG15:BJ15"/>
    <mergeCell ref="BG16:BJ16"/>
    <mergeCell ref="BK16:BN16"/>
    <mergeCell ref="BU16:BY16"/>
    <mergeCell ref="AL16:AO16"/>
    <mergeCell ref="AP16:AS16"/>
    <mergeCell ref="AT16:AY16"/>
    <mergeCell ref="AZ16:BE16"/>
    <mergeCell ref="A15:B15"/>
    <mergeCell ref="C15:F15"/>
    <mergeCell ref="K17:N17"/>
    <mergeCell ref="Q17:T17"/>
    <mergeCell ref="U17:X17"/>
    <mergeCell ref="Y17:AB17"/>
    <mergeCell ref="AC16:AF16"/>
    <mergeCell ref="AH16:AK16"/>
    <mergeCell ref="BK15:BN15"/>
    <mergeCell ref="G15:J15"/>
    <mergeCell ref="K15:N15"/>
    <mergeCell ref="Q15:T15"/>
    <mergeCell ref="U15:X15"/>
    <mergeCell ref="Y15:AB15"/>
    <mergeCell ref="AC15:AF15"/>
    <mergeCell ref="BG17:BJ17"/>
    <mergeCell ref="BK17:BN17"/>
    <mergeCell ref="BP17:BT17"/>
    <mergeCell ref="BU17:BY17"/>
    <mergeCell ref="A18:B18"/>
    <mergeCell ref="C18:F18"/>
    <mergeCell ref="G18:J18"/>
    <mergeCell ref="K18:N18"/>
    <mergeCell ref="Q18:T18"/>
    <mergeCell ref="U18:X18"/>
    <mergeCell ref="AC17:AF17"/>
    <mergeCell ref="AH17:AK17"/>
    <mergeCell ref="AL17:AO17"/>
    <mergeCell ref="AP17:AS17"/>
    <mergeCell ref="AT17:AY17"/>
    <mergeCell ref="AZ17:BE17"/>
    <mergeCell ref="AZ18:BE18"/>
    <mergeCell ref="BG18:BJ18"/>
    <mergeCell ref="BK18:BN18"/>
    <mergeCell ref="BP18:BT18"/>
    <mergeCell ref="BU18:BY18"/>
    <mergeCell ref="AP18:AS18"/>
    <mergeCell ref="AT18:AY18"/>
    <mergeCell ref="A17:B17"/>
    <mergeCell ref="C17:F17"/>
    <mergeCell ref="G17:J17"/>
    <mergeCell ref="A19:B19"/>
    <mergeCell ref="C19:F19"/>
    <mergeCell ref="G19:J19"/>
    <mergeCell ref="K19:N19"/>
    <mergeCell ref="Q19:T19"/>
    <mergeCell ref="Y18:AB18"/>
    <mergeCell ref="AC18:AF18"/>
    <mergeCell ref="AH18:AK18"/>
    <mergeCell ref="AL18:AO18"/>
    <mergeCell ref="AT19:AY19"/>
    <mergeCell ref="AZ19:BE19"/>
    <mergeCell ref="BG19:BJ19"/>
    <mergeCell ref="BK19:BN19"/>
    <mergeCell ref="BP19:BT19"/>
    <mergeCell ref="BU19:BY19"/>
    <mergeCell ref="U19:X19"/>
    <mergeCell ref="Y19:AB19"/>
    <mergeCell ref="AC19:AF19"/>
    <mergeCell ref="AH19:AK19"/>
    <mergeCell ref="AL19:AO19"/>
    <mergeCell ref="AP19:AS19"/>
    <mergeCell ref="AZ20:BE20"/>
    <mergeCell ref="BG20:BJ20"/>
    <mergeCell ref="BK20:BN20"/>
    <mergeCell ref="BP20:BT20"/>
    <mergeCell ref="BU20:BY20"/>
    <mergeCell ref="A21:B21"/>
    <mergeCell ref="C21:F21"/>
    <mergeCell ref="G21:J21"/>
    <mergeCell ref="K21:N21"/>
    <mergeCell ref="Q21:T21"/>
    <mergeCell ref="Y20:AB20"/>
    <mergeCell ref="AC20:AF20"/>
    <mergeCell ref="AH20:AK20"/>
    <mergeCell ref="AL20:AO20"/>
    <mergeCell ref="AP20:AS20"/>
    <mergeCell ref="AT20:AY20"/>
    <mergeCell ref="A20:B20"/>
    <mergeCell ref="C20:F20"/>
    <mergeCell ref="G20:J20"/>
    <mergeCell ref="K20:N20"/>
    <mergeCell ref="Q20:T20"/>
    <mergeCell ref="U20:X20"/>
    <mergeCell ref="AT21:AY21"/>
    <mergeCell ref="AZ21:BE21"/>
    <mergeCell ref="BG21:BJ21"/>
    <mergeCell ref="BK21:BN21"/>
    <mergeCell ref="BP21:BT21"/>
    <mergeCell ref="BU21:BY21"/>
    <mergeCell ref="U21:X21"/>
    <mergeCell ref="Y21:AB21"/>
    <mergeCell ref="AC21:AF21"/>
    <mergeCell ref="AH21:AK21"/>
    <mergeCell ref="AL21:AO21"/>
    <mergeCell ref="AP21:AS21"/>
    <mergeCell ref="AZ22:BE22"/>
    <mergeCell ref="BG22:BJ22"/>
    <mergeCell ref="BK22:BN22"/>
    <mergeCell ref="BP22:BT22"/>
    <mergeCell ref="BU22:BY22"/>
    <mergeCell ref="A23:B23"/>
    <mergeCell ref="C23:F23"/>
    <mergeCell ref="G23:J23"/>
    <mergeCell ref="K23:N23"/>
    <mergeCell ref="Q23:T23"/>
    <mergeCell ref="Y22:AB22"/>
    <mergeCell ref="AC22:AF22"/>
    <mergeCell ref="AH22:AK22"/>
    <mergeCell ref="AL22:AO22"/>
    <mergeCell ref="AP22:AS22"/>
    <mergeCell ref="AT22:AY22"/>
    <mergeCell ref="A22:B22"/>
    <mergeCell ref="C22:F22"/>
    <mergeCell ref="G22:J22"/>
    <mergeCell ref="K22:N22"/>
    <mergeCell ref="Q22:T22"/>
    <mergeCell ref="U22:X22"/>
    <mergeCell ref="AT23:AY23"/>
    <mergeCell ref="AZ23:BE23"/>
    <mergeCell ref="BG23:BJ23"/>
    <mergeCell ref="BK23:BN23"/>
    <mergeCell ref="BP23:BT23"/>
    <mergeCell ref="BU23:BY23"/>
    <mergeCell ref="U23:X23"/>
    <mergeCell ref="Y23:AB23"/>
    <mergeCell ref="AC23:AF23"/>
    <mergeCell ref="AH23:AK23"/>
    <mergeCell ref="AL23:AO23"/>
    <mergeCell ref="AP23:AS23"/>
    <mergeCell ref="AZ24:BE24"/>
    <mergeCell ref="BG24:BJ24"/>
    <mergeCell ref="BK24:BN24"/>
    <mergeCell ref="BP24:BT24"/>
    <mergeCell ref="BU24:BY24"/>
    <mergeCell ref="A25:B25"/>
    <mergeCell ref="C25:F25"/>
    <mergeCell ref="G25:J25"/>
    <mergeCell ref="K25:N25"/>
    <mergeCell ref="Q25:T25"/>
    <mergeCell ref="Y24:AB24"/>
    <mergeCell ref="AC24:AF24"/>
    <mergeCell ref="AH24:AK24"/>
    <mergeCell ref="AL24:AO24"/>
    <mergeCell ref="AP24:AS24"/>
    <mergeCell ref="AT24:AY24"/>
    <mergeCell ref="A24:B24"/>
    <mergeCell ref="C24:F24"/>
    <mergeCell ref="G24:J24"/>
    <mergeCell ref="K24:N24"/>
    <mergeCell ref="Q24:T24"/>
    <mergeCell ref="U24:X24"/>
    <mergeCell ref="AT25:AY25"/>
    <mergeCell ref="AZ25:BE25"/>
    <mergeCell ref="BG25:BJ25"/>
    <mergeCell ref="BK25:BN25"/>
    <mergeCell ref="BP25:BT25"/>
    <mergeCell ref="BU25:BY25"/>
    <mergeCell ref="U25:X25"/>
    <mergeCell ref="Y25:AB25"/>
    <mergeCell ref="AC25:AF25"/>
    <mergeCell ref="AH25:AK25"/>
    <mergeCell ref="AL25:AO25"/>
    <mergeCell ref="AP25:AS25"/>
    <mergeCell ref="AZ26:BE26"/>
    <mergeCell ref="BG26:BJ26"/>
    <mergeCell ref="BK26:BN26"/>
    <mergeCell ref="BP26:BT26"/>
    <mergeCell ref="BU26:BY26"/>
    <mergeCell ref="A27:B27"/>
    <mergeCell ref="C27:F27"/>
    <mergeCell ref="G27:J27"/>
    <mergeCell ref="K27:N27"/>
    <mergeCell ref="Q27:T27"/>
    <mergeCell ref="Y26:AB26"/>
    <mergeCell ref="AC26:AF26"/>
    <mergeCell ref="AH26:AK26"/>
    <mergeCell ref="AL26:AO26"/>
    <mergeCell ref="AP26:AS26"/>
    <mergeCell ref="AT26:AY26"/>
    <mergeCell ref="A26:B26"/>
    <mergeCell ref="C26:F26"/>
    <mergeCell ref="G26:J26"/>
    <mergeCell ref="K26:N26"/>
    <mergeCell ref="Q26:T26"/>
    <mergeCell ref="U26:X26"/>
    <mergeCell ref="AT27:AY27"/>
    <mergeCell ref="AZ27:BE27"/>
    <mergeCell ref="BG27:BJ27"/>
    <mergeCell ref="BK27:BN27"/>
    <mergeCell ref="BP27:BT27"/>
    <mergeCell ref="BU27:BY27"/>
    <mergeCell ref="U27:X27"/>
    <mergeCell ref="Y27:AB27"/>
    <mergeCell ref="AC27:AF27"/>
    <mergeCell ref="AH27:AK27"/>
    <mergeCell ref="AL27:AO27"/>
    <mergeCell ref="AP27:AS27"/>
    <mergeCell ref="AZ28:BE28"/>
    <mergeCell ref="BG28:BJ28"/>
    <mergeCell ref="BK28:BN28"/>
    <mergeCell ref="BP28:BT28"/>
    <mergeCell ref="BU28:BY28"/>
    <mergeCell ref="A29:B29"/>
    <mergeCell ref="C29:F29"/>
    <mergeCell ref="G29:J29"/>
    <mergeCell ref="K29:N29"/>
    <mergeCell ref="Q29:T29"/>
    <mergeCell ref="Y28:AB28"/>
    <mergeCell ref="AC28:AF28"/>
    <mergeCell ref="AH28:AK28"/>
    <mergeCell ref="AL28:AO28"/>
    <mergeCell ref="AP28:AS28"/>
    <mergeCell ref="AT28:AY28"/>
    <mergeCell ref="A28:B28"/>
    <mergeCell ref="C28:F28"/>
    <mergeCell ref="G28:J28"/>
    <mergeCell ref="K28:N28"/>
    <mergeCell ref="Q28:T28"/>
    <mergeCell ref="U28:X28"/>
    <mergeCell ref="AT29:AY29"/>
    <mergeCell ref="AZ29:BE29"/>
    <mergeCell ref="BG29:BJ29"/>
    <mergeCell ref="BK29:BN29"/>
    <mergeCell ref="BP29:BT29"/>
    <mergeCell ref="BU29:BY29"/>
    <mergeCell ref="U29:X29"/>
    <mergeCell ref="Y29:AB29"/>
    <mergeCell ref="AC29:AF29"/>
    <mergeCell ref="AH29:AK29"/>
    <mergeCell ref="AL29:AO29"/>
    <mergeCell ref="AP29:AS29"/>
    <mergeCell ref="AZ30:BE30"/>
    <mergeCell ref="BG30:BJ30"/>
    <mergeCell ref="BK30:BN30"/>
    <mergeCell ref="BP30:BT30"/>
    <mergeCell ref="BU30:BY30"/>
    <mergeCell ref="A31:B31"/>
    <mergeCell ref="C31:F31"/>
    <mergeCell ref="G31:J31"/>
    <mergeCell ref="K31:N31"/>
    <mergeCell ref="Q31:T31"/>
    <mergeCell ref="Y30:AB30"/>
    <mergeCell ref="AC30:AF30"/>
    <mergeCell ref="AH30:AK30"/>
    <mergeCell ref="AL30:AO30"/>
    <mergeCell ref="AP30:AS30"/>
    <mergeCell ref="AT30:AY30"/>
    <mergeCell ref="A30:B30"/>
    <mergeCell ref="C30:F30"/>
    <mergeCell ref="G30:J30"/>
    <mergeCell ref="K30:N30"/>
    <mergeCell ref="Q30:T30"/>
    <mergeCell ref="U30:X30"/>
    <mergeCell ref="AT31:AY31"/>
    <mergeCell ref="AZ31:BE31"/>
    <mergeCell ref="BG31:BJ31"/>
    <mergeCell ref="BK31:BN31"/>
    <mergeCell ref="BP31:BT31"/>
    <mergeCell ref="BU31:BY31"/>
    <mergeCell ref="U31:X31"/>
    <mergeCell ref="Y31:AB31"/>
    <mergeCell ref="AC31:AF31"/>
    <mergeCell ref="AH31:AK31"/>
    <mergeCell ref="AL31:AO31"/>
    <mergeCell ref="AP31:AS31"/>
    <mergeCell ref="AZ32:BE32"/>
    <mergeCell ref="BG32:BJ32"/>
    <mergeCell ref="BK32:BN32"/>
    <mergeCell ref="BP32:BT32"/>
    <mergeCell ref="BU32:BY32"/>
    <mergeCell ref="A33:B33"/>
    <mergeCell ref="C33:F33"/>
    <mergeCell ref="G33:J33"/>
    <mergeCell ref="K33:N33"/>
    <mergeCell ref="Q33:T33"/>
    <mergeCell ref="Y32:AB32"/>
    <mergeCell ref="AC32:AF32"/>
    <mergeCell ref="AH32:AK32"/>
    <mergeCell ref="AL32:AO32"/>
    <mergeCell ref="AP32:AS32"/>
    <mergeCell ref="AT32:AY32"/>
    <mergeCell ref="A32:B32"/>
    <mergeCell ref="C32:F32"/>
    <mergeCell ref="G32:J32"/>
    <mergeCell ref="K32:N32"/>
    <mergeCell ref="Q32:T32"/>
    <mergeCell ref="U32:X32"/>
    <mergeCell ref="AT33:AY33"/>
    <mergeCell ref="AZ33:BE33"/>
    <mergeCell ref="BG33:BJ33"/>
    <mergeCell ref="BK33:BN33"/>
    <mergeCell ref="BP33:BT33"/>
    <mergeCell ref="BU33:BY33"/>
    <mergeCell ref="U33:X33"/>
    <mergeCell ref="Y33:AB33"/>
    <mergeCell ref="AC33:AF33"/>
    <mergeCell ref="AH33:AK33"/>
    <mergeCell ref="AL33:AO33"/>
    <mergeCell ref="AP33:AS33"/>
    <mergeCell ref="AZ34:BE34"/>
    <mergeCell ref="BG34:BJ34"/>
    <mergeCell ref="BK34:BN34"/>
    <mergeCell ref="BP34:BT34"/>
    <mergeCell ref="BU34:BY34"/>
    <mergeCell ref="A35:B35"/>
    <mergeCell ref="C35:F35"/>
    <mergeCell ref="G35:J35"/>
    <mergeCell ref="K35:N35"/>
    <mergeCell ref="Q35:T35"/>
    <mergeCell ref="Y34:AB34"/>
    <mergeCell ref="AC34:AF34"/>
    <mergeCell ref="AH34:AK34"/>
    <mergeCell ref="AL34:AO34"/>
    <mergeCell ref="AP34:AS34"/>
    <mergeCell ref="AT34:AY34"/>
    <mergeCell ref="A34:B34"/>
    <mergeCell ref="C34:F34"/>
    <mergeCell ref="G34:J34"/>
    <mergeCell ref="K34:N34"/>
    <mergeCell ref="Q34:T34"/>
    <mergeCell ref="U34:X34"/>
    <mergeCell ref="AT35:AY35"/>
    <mergeCell ref="AZ35:BE35"/>
    <mergeCell ref="BG35:BJ35"/>
    <mergeCell ref="BK35:BN35"/>
    <mergeCell ref="BP35:BT35"/>
    <mergeCell ref="BU35:BY35"/>
    <mergeCell ref="U35:X35"/>
    <mergeCell ref="Y35:AB35"/>
    <mergeCell ref="AC35:AF35"/>
    <mergeCell ref="AH35:AK35"/>
    <mergeCell ref="AL35:AO35"/>
    <mergeCell ref="AP35:AS35"/>
    <mergeCell ref="AZ36:BE36"/>
    <mergeCell ref="BG36:BJ36"/>
    <mergeCell ref="BK36:BN36"/>
    <mergeCell ref="BP36:BT36"/>
    <mergeCell ref="BU36:BY36"/>
    <mergeCell ref="A37:B37"/>
    <mergeCell ref="C37:F37"/>
    <mergeCell ref="G37:J37"/>
    <mergeCell ref="K37:N37"/>
    <mergeCell ref="Q37:T37"/>
    <mergeCell ref="Y36:AB36"/>
    <mergeCell ref="AC36:AF36"/>
    <mergeCell ref="AH36:AK36"/>
    <mergeCell ref="AL36:AO36"/>
    <mergeCell ref="AP36:AS36"/>
    <mergeCell ref="AT36:AY36"/>
    <mergeCell ref="A36:B36"/>
    <mergeCell ref="C36:F36"/>
    <mergeCell ref="G36:J36"/>
    <mergeCell ref="K36:N36"/>
    <mergeCell ref="Q36:T36"/>
    <mergeCell ref="U36:X36"/>
    <mergeCell ref="AT37:AY37"/>
    <mergeCell ref="AZ37:BE37"/>
    <mergeCell ref="BG37:BJ37"/>
    <mergeCell ref="BK37:BN37"/>
    <mergeCell ref="BP37:BT37"/>
    <mergeCell ref="BU37:BY37"/>
    <mergeCell ref="U37:X37"/>
    <mergeCell ref="Y37:AB37"/>
    <mergeCell ref="AC37:AF37"/>
    <mergeCell ref="AH37:AK37"/>
    <mergeCell ref="AL37:AO37"/>
    <mergeCell ref="AP37:AS37"/>
    <mergeCell ref="AZ38:BE38"/>
    <mergeCell ref="BG38:BJ38"/>
    <mergeCell ref="BK38:BN38"/>
    <mergeCell ref="BP38:BT38"/>
    <mergeCell ref="BU38:BY38"/>
    <mergeCell ref="A39:B39"/>
    <mergeCell ref="C39:F39"/>
    <mergeCell ref="G39:J39"/>
    <mergeCell ref="K39:N39"/>
    <mergeCell ref="Q39:T39"/>
    <mergeCell ref="Y38:AB38"/>
    <mergeCell ref="AC38:AF38"/>
    <mergeCell ref="AH38:AK38"/>
    <mergeCell ref="AL38:AO38"/>
    <mergeCell ref="AP38:AS38"/>
    <mergeCell ref="AT38:AY38"/>
    <mergeCell ref="A38:B38"/>
    <mergeCell ref="C38:F38"/>
    <mergeCell ref="G38:J38"/>
    <mergeCell ref="K38:N38"/>
    <mergeCell ref="Q38:T38"/>
    <mergeCell ref="U38:X38"/>
    <mergeCell ref="AT39:AY39"/>
    <mergeCell ref="AZ39:BE39"/>
    <mergeCell ref="BG39:BJ39"/>
    <mergeCell ref="BK39:BN39"/>
    <mergeCell ref="BP39:BT39"/>
    <mergeCell ref="BU39:BY39"/>
    <mergeCell ref="U39:X39"/>
    <mergeCell ref="Y39:AB39"/>
    <mergeCell ref="AC39:AF39"/>
    <mergeCell ref="AH39:AK39"/>
    <mergeCell ref="AL39:AO39"/>
    <mergeCell ref="AP39:AS39"/>
    <mergeCell ref="AZ40:BE40"/>
    <mergeCell ref="BG40:BJ40"/>
    <mergeCell ref="BK40:BN40"/>
    <mergeCell ref="BP40:BT40"/>
    <mergeCell ref="BU40:BY40"/>
    <mergeCell ref="A41:B41"/>
    <mergeCell ref="C41:F41"/>
    <mergeCell ref="G41:J41"/>
    <mergeCell ref="K41:N41"/>
    <mergeCell ref="Q41:T41"/>
    <mergeCell ref="Y40:AB40"/>
    <mergeCell ref="AC40:AF40"/>
    <mergeCell ref="AH40:AK40"/>
    <mergeCell ref="AL40:AO40"/>
    <mergeCell ref="AP40:AS40"/>
    <mergeCell ref="AT40:AY40"/>
    <mergeCell ref="A40:B40"/>
    <mergeCell ref="C40:F40"/>
    <mergeCell ref="G40:J40"/>
    <mergeCell ref="K40:N40"/>
    <mergeCell ref="Q40:T40"/>
    <mergeCell ref="U40:X40"/>
    <mergeCell ref="AT41:AY41"/>
    <mergeCell ref="AZ41:BE41"/>
    <mergeCell ref="BG41:BJ41"/>
    <mergeCell ref="BK41:BN41"/>
    <mergeCell ref="BP41:BT41"/>
    <mergeCell ref="BU41:BY41"/>
    <mergeCell ref="U41:X41"/>
    <mergeCell ref="Y41:AB41"/>
    <mergeCell ref="AC41:AF41"/>
    <mergeCell ref="AH41:AK41"/>
    <mergeCell ref="AL41:AO41"/>
    <mergeCell ref="AP41:AS41"/>
    <mergeCell ref="AZ42:BE42"/>
    <mergeCell ref="BG42:BJ42"/>
    <mergeCell ref="BK42:BN42"/>
    <mergeCell ref="BP42:BT42"/>
    <mergeCell ref="BU42:BY42"/>
    <mergeCell ref="A43:B43"/>
    <mergeCell ref="C43:F43"/>
    <mergeCell ref="G43:J43"/>
    <mergeCell ref="K43:N43"/>
    <mergeCell ref="Q43:T43"/>
    <mergeCell ref="Y42:AB42"/>
    <mergeCell ref="AC42:AF42"/>
    <mergeCell ref="AH42:AK42"/>
    <mergeCell ref="AL42:AO42"/>
    <mergeCell ref="AP42:AS42"/>
    <mergeCell ref="AT42:AY42"/>
    <mergeCell ref="A42:B42"/>
    <mergeCell ref="C42:F42"/>
    <mergeCell ref="G42:J42"/>
    <mergeCell ref="K42:N42"/>
    <mergeCell ref="Q42:T42"/>
    <mergeCell ref="U42:X42"/>
    <mergeCell ref="AT43:AY43"/>
    <mergeCell ref="AZ43:BE43"/>
    <mergeCell ref="BG43:BJ43"/>
    <mergeCell ref="BK43:BN43"/>
    <mergeCell ref="BP43:BT43"/>
    <mergeCell ref="BU43:BY43"/>
    <mergeCell ref="U43:X43"/>
    <mergeCell ref="Y43:AB43"/>
    <mergeCell ref="AC43:AF43"/>
    <mergeCell ref="AH43:AK43"/>
    <mergeCell ref="AL43:AO43"/>
    <mergeCell ref="AP43:AS43"/>
    <mergeCell ref="AZ44:BE44"/>
    <mergeCell ref="BG44:BJ44"/>
    <mergeCell ref="BK44:BN44"/>
    <mergeCell ref="BP44:BT44"/>
    <mergeCell ref="BU44:BY44"/>
    <mergeCell ref="A45:B45"/>
    <mergeCell ref="C45:F45"/>
    <mergeCell ref="G45:J45"/>
    <mergeCell ref="K45:N45"/>
    <mergeCell ref="Q45:T45"/>
    <mergeCell ref="Y44:AB44"/>
    <mergeCell ref="AC44:AF44"/>
    <mergeCell ref="AH44:AK44"/>
    <mergeCell ref="AL44:AO44"/>
    <mergeCell ref="AP44:AS44"/>
    <mergeCell ref="AT44:AY44"/>
    <mergeCell ref="A44:B44"/>
    <mergeCell ref="C44:F44"/>
    <mergeCell ref="G44:J44"/>
    <mergeCell ref="K44:N44"/>
    <mergeCell ref="Q44:T44"/>
    <mergeCell ref="U44:X44"/>
    <mergeCell ref="AT45:AY45"/>
    <mergeCell ref="AZ45:BE45"/>
    <mergeCell ref="BG45:BJ45"/>
    <mergeCell ref="BK45:BN45"/>
    <mergeCell ref="BP45:BT45"/>
    <mergeCell ref="BU45:BY45"/>
    <mergeCell ref="U45:X45"/>
    <mergeCell ref="Y45:AB45"/>
    <mergeCell ref="AC45:AF45"/>
    <mergeCell ref="AH45:AK45"/>
    <mergeCell ref="AL45:AO45"/>
    <mergeCell ref="AP45:AS45"/>
    <mergeCell ref="AZ46:BE46"/>
    <mergeCell ref="BG46:BJ46"/>
    <mergeCell ref="BK46:BN46"/>
    <mergeCell ref="BP46:BT46"/>
    <mergeCell ref="BU46:BY46"/>
    <mergeCell ref="A47:B47"/>
    <mergeCell ref="C47:F47"/>
    <mergeCell ref="G47:J47"/>
    <mergeCell ref="K47:N47"/>
    <mergeCell ref="Q47:T47"/>
    <mergeCell ref="Y46:AB46"/>
    <mergeCell ref="AC46:AF46"/>
    <mergeCell ref="AH46:AK46"/>
    <mergeCell ref="AL46:AO46"/>
    <mergeCell ref="AP46:AS46"/>
    <mergeCell ref="AT46:AY46"/>
    <mergeCell ref="A46:B46"/>
    <mergeCell ref="C46:F46"/>
    <mergeCell ref="G46:J46"/>
    <mergeCell ref="K46:N46"/>
    <mergeCell ref="Q46:T46"/>
    <mergeCell ref="U46:X46"/>
    <mergeCell ref="AT47:AY47"/>
    <mergeCell ref="AZ47:BE47"/>
    <mergeCell ref="BG47:BJ47"/>
    <mergeCell ref="BK47:BN47"/>
    <mergeCell ref="BP47:BT47"/>
    <mergeCell ref="BU47:BY47"/>
    <mergeCell ref="U47:X47"/>
    <mergeCell ref="Y47:AB47"/>
    <mergeCell ref="AC47:AF47"/>
    <mergeCell ref="AH47:AK47"/>
    <mergeCell ref="AL47:AO47"/>
    <mergeCell ref="AP47:AS47"/>
    <mergeCell ref="AZ48:BE48"/>
    <mergeCell ref="BG48:BJ48"/>
    <mergeCell ref="BK48:BN48"/>
    <mergeCell ref="BP48:BT48"/>
    <mergeCell ref="BU48:BY48"/>
    <mergeCell ref="A49:B49"/>
    <mergeCell ref="C49:F49"/>
    <mergeCell ref="G49:J49"/>
    <mergeCell ref="K49:N49"/>
    <mergeCell ref="Q49:T49"/>
    <mergeCell ref="Y48:AB48"/>
    <mergeCell ref="AC48:AF48"/>
    <mergeCell ref="AH48:AK48"/>
    <mergeCell ref="AL48:AO48"/>
    <mergeCell ref="AP48:AS48"/>
    <mergeCell ref="AT48:AY48"/>
    <mergeCell ref="A48:B48"/>
    <mergeCell ref="C48:F48"/>
    <mergeCell ref="G48:J48"/>
    <mergeCell ref="K48:N48"/>
    <mergeCell ref="Q48:T48"/>
    <mergeCell ref="U48:X48"/>
    <mergeCell ref="AT49:AY49"/>
    <mergeCell ref="AZ49:BE49"/>
    <mergeCell ref="BG49:BJ49"/>
    <mergeCell ref="BK49:BN49"/>
    <mergeCell ref="BP49:BT49"/>
    <mergeCell ref="BU49:BY49"/>
    <mergeCell ref="U49:X49"/>
    <mergeCell ref="Y49:AB49"/>
    <mergeCell ref="AC49:AF49"/>
    <mergeCell ref="AH49:AK49"/>
    <mergeCell ref="AL49:AO49"/>
    <mergeCell ref="AP49:AS49"/>
    <mergeCell ref="AZ50:BE50"/>
    <mergeCell ref="BG50:BJ50"/>
    <mergeCell ref="BK50:BN50"/>
    <mergeCell ref="BP50:BT50"/>
    <mergeCell ref="BU50:BY50"/>
    <mergeCell ref="A51:B51"/>
    <mergeCell ref="C51:F51"/>
    <mergeCell ref="G51:J51"/>
    <mergeCell ref="K51:N51"/>
    <mergeCell ref="Q51:T51"/>
    <mergeCell ref="Y50:AB50"/>
    <mergeCell ref="AC50:AF50"/>
    <mergeCell ref="AH50:AK50"/>
    <mergeCell ref="AL50:AO50"/>
    <mergeCell ref="AP50:AS50"/>
    <mergeCell ref="AT50:AY50"/>
    <mergeCell ref="A50:B50"/>
    <mergeCell ref="C50:F50"/>
    <mergeCell ref="G50:J50"/>
    <mergeCell ref="K50:N50"/>
    <mergeCell ref="Q50:T50"/>
    <mergeCell ref="U50:X50"/>
    <mergeCell ref="AT51:AY51"/>
    <mergeCell ref="AZ51:BE51"/>
    <mergeCell ref="BG51:BJ51"/>
    <mergeCell ref="BK51:BN51"/>
    <mergeCell ref="BP51:BT51"/>
    <mergeCell ref="BU51:BY51"/>
    <mergeCell ref="U51:X51"/>
    <mergeCell ref="Y51:AB51"/>
    <mergeCell ref="AC51:AF51"/>
    <mergeCell ref="AH51:AK51"/>
    <mergeCell ref="AL51:AO51"/>
    <mergeCell ref="AP51:AS51"/>
    <mergeCell ref="AZ52:BE52"/>
    <mergeCell ref="BG52:BJ52"/>
    <mergeCell ref="BK52:BN52"/>
    <mergeCell ref="BP52:BT52"/>
    <mergeCell ref="BU52:BY52"/>
    <mergeCell ref="A53:B53"/>
    <mergeCell ref="C53:F53"/>
    <mergeCell ref="G53:J53"/>
    <mergeCell ref="K53:N53"/>
    <mergeCell ref="Q53:T53"/>
    <mergeCell ref="Y52:AB52"/>
    <mergeCell ref="AC52:AF52"/>
    <mergeCell ref="AH52:AK52"/>
    <mergeCell ref="AL52:AO52"/>
    <mergeCell ref="AP52:AS52"/>
    <mergeCell ref="AT52:AY52"/>
    <mergeCell ref="A52:B52"/>
    <mergeCell ref="C52:F52"/>
    <mergeCell ref="G52:J52"/>
    <mergeCell ref="K52:N52"/>
    <mergeCell ref="Q52:T52"/>
    <mergeCell ref="U52:X52"/>
    <mergeCell ref="AT53:AY53"/>
    <mergeCell ref="AZ53:BE53"/>
    <mergeCell ref="BG53:BJ53"/>
    <mergeCell ref="BK53:BN53"/>
    <mergeCell ref="BP53:BT53"/>
    <mergeCell ref="BU53:BY53"/>
    <mergeCell ref="U53:X53"/>
    <mergeCell ref="Y53:AB53"/>
    <mergeCell ref="AC53:AF53"/>
    <mergeCell ref="AH53:AK53"/>
    <mergeCell ref="AL53:AO53"/>
    <mergeCell ref="AP53:AS53"/>
    <mergeCell ref="AZ54:BE54"/>
    <mergeCell ref="BG54:BJ54"/>
    <mergeCell ref="BK54:BN54"/>
    <mergeCell ref="BP54:BT54"/>
    <mergeCell ref="BU54:BY54"/>
    <mergeCell ref="A55:B55"/>
    <mergeCell ref="C55:F55"/>
    <mergeCell ref="G55:J55"/>
    <mergeCell ref="K55:N55"/>
    <mergeCell ref="Q55:T55"/>
    <mergeCell ref="Y54:AB54"/>
    <mergeCell ref="AC54:AF54"/>
    <mergeCell ref="AH54:AK54"/>
    <mergeCell ref="AL54:AO54"/>
    <mergeCell ref="AP54:AS54"/>
    <mergeCell ref="AT54:AY54"/>
    <mergeCell ref="A54:B54"/>
    <mergeCell ref="C54:F54"/>
    <mergeCell ref="G54:J54"/>
    <mergeCell ref="K54:N54"/>
    <mergeCell ref="Q54:T54"/>
    <mergeCell ref="U54:X54"/>
    <mergeCell ref="AT55:AY55"/>
    <mergeCell ref="AZ55:BE55"/>
    <mergeCell ref="BG55:BJ55"/>
    <mergeCell ref="BK55:BN55"/>
    <mergeCell ref="BP55:BT55"/>
    <mergeCell ref="BU55:BY55"/>
    <mergeCell ref="U55:X55"/>
    <mergeCell ref="Y55:AB55"/>
    <mergeCell ref="AC55:AF55"/>
    <mergeCell ref="AH55:AK55"/>
    <mergeCell ref="AL55:AO55"/>
    <mergeCell ref="AP55:AS55"/>
    <mergeCell ref="AZ56:BE56"/>
    <mergeCell ref="BG56:BJ56"/>
    <mergeCell ref="BK56:BN56"/>
    <mergeCell ref="BP56:BT56"/>
    <mergeCell ref="BU56:BY56"/>
    <mergeCell ref="A57:B57"/>
    <mergeCell ref="C57:F57"/>
    <mergeCell ref="G57:J57"/>
    <mergeCell ref="K57:N57"/>
    <mergeCell ref="Q57:T57"/>
    <mergeCell ref="Y56:AB56"/>
    <mergeCell ref="AC56:AF56"/>
    <mergeCell ref="AH56:AK56"/>
    <mergeCell ref="AL56:AO56"/>
    <mergeCell ref="AP56:AS56"/>
    <mergeCell ref="AT56:AY56"/>
    <mergeCell ref="A56:B56"/>
    <mergeCell ref="C56:F56"/>
    <mergeCell ref="G56:J56"/>
    <mergeCell ref="K56:N56"/>
    <mergeCell ref="Q56:T56"/>
    <mergeCell ref="U56:X56"/>
    <mergeCell ref="AT57:AY57"/>
    <mergeCell ref="AZ57:BE57"/>
    <mergeCell ref="BG57:BJ57"/>
    <mergeCell ref="BK57:BN57"/>
    <mergeCell ref="BP57:BT57"/>
    <mergeCell ref="BU57:BY57"/>
    <mergeCell ref="U57:X57"/>
    <mergeCell ref="Y57:AB57"/>
    <mergeCell ref="AC57:AF57"/>
    <mergeCell ref="AH57:AK57"/>
    <mergeCell ref="AL57:AO57"/>
    <mergeCell ref="AP57:AS57"/>
    <mergeCell ref="AZ58:BE58"/>
    <mergeCell ref="BG58:BJ58"/>
    <mergeCell ref="BK58:BN58"/>
    <mergeCell ref="BP58:BT58"/>
    <mergeCell ref="BU58:BY58"/>
    <mergeCell ref="A59:B59"/>
    <mergeCell ref="C59:F59"/>
    <mergeCell ref="G59:J59"/>
    <mergeCell ref="K59:N59"/>
    <mergeCell ref="Q59:T59"/>
    <mergeCell ref="Y58:AB58"/>
    <mergeCell ref="AC58:AF58"/>
    <mergeCell ref="AH58:AK58"/>
    <mergeCell ref="AL58:AO58"/>
    <mergeCell ref="AP58:AS58"/>
    <mergeCell ref="AT58:AY58"/>
    <mergeCell ref="A58:B58"/>
    <mergeCell ref="C58:F58"/>
    <mergeCell ref="G58:J58"/>
    <mergeCell ref="K58:N58"/>
    <mergeCell ref="Q58:T58"/>
    <mergeCell ref="U58:X58"/>
    <mergeCell ref="AT59:AY59"/>
    <mergeCell ref="AZ59:BE59"/>
    <mergeCell ref="BG59:BJ59"/>
    <mergeCell ref="BK59:BN59"/>
    <mergeCell ref="BP59:BT59"/>
    <mergeCell ref="BU59:BY59"/>
    <mergeCell ref="U59:X59"/>
    <mergeCell ref="Y59:AB59"/>
    <mergeCell ref="AC59:AF59"/>
    <mergeCell ref="AH59:AK59"/>
    <mergeCell ref="AL59:AO59"/>
    <mergeCell ref="AP59:AS59"/>
    <mergeCell ref="AZ60:BE60"/>
    <mergeCell ref="BG60:BJ60"/>
    <mergeCell ref="BK60:BN60"/>
    <mergeCell ref="BP60:BT60"/>
    <mergeCell ref="BU60:BY60"/>
    <mergeCell ref="A61:B61"/>
    <mergeCell ref="C61:F61"/>
    <mergeCell ref="G61:J61"/>
    <mergeCell ref="K61:N61"/>
    <mergeCell ref="Q61:T61"/>
    <mergeCell ref="Y60:AB60"/>
    <mergeCell ref="AC60:AF60"/>
    <mergeCell ref="AH60:AK60"/>
    <mergeCell ref="AL60:AO60"/>
    <mergeCell ref="AP60:AS60"/>
    <mergeCell ref="AT60:AY60"/>
    <mergeCell ref="A60:B60"/>
    <mergeCell ref="C60:F60"/>
    <mergeCell ref="G60:J60"/>
    <mergeCell ref="K60:N60"/>
    <mergeCell ref="Q60:T60"/>
    <mergeCell ref="U60:X60"/>
    <mergeCell ref="AT61:AY61"/>
    <mergeCell ref="AZ61:BE61"/>
    <mergeCell ref="BG61:BJ61"/>
    <mergeCell ref="BK61:BN61"/>
    <mergeCell ref="BP61:BT61"/>
    <mergeCell ref="BU61:BY61"/>
    <mergeCell ref="U61:X61"/>
    <mergeCell ref="Y61:AB61"/>
    <mergeCell ref="AC61:AF61"/>
    <mergeCell ref="AH61:AK61"/>
    <mergeCell ref="AL61:AO61"/>
    <mergeCell ref="AP61:AS61"/>
    <mergeCell ref="A63:B63"/>
    <mergeCell ref="C63:F63"/>
    <mergeCell ref="G63:J63"/>
    <mergeCell ref="K63:N63"/>
    <mergeCell ref="Q63:T63"/>
    <mergeCell ref="Y62:AB62"/>
    <mergeCell ref="AC62:AF62"/>
    <mergeCell ref="AH62:AK62"/>
    <mergeCell ref="AL62:AO62"/>
    <mergeCell ref="A62:B62"/>
    <mergeCell ref="C62:F62"/>
    <mergeCell ref="G62:J62"/>
    <mergeCell ref="K62:N62"/>
    <mergeCell ref="Q62:T62"/>
    <mergeCell ref="U62:X62"/>
    <mergeCell ref="U63:X63"/>
    <mergeCell ref="Y63:AB63"/>
    <mergeCell ref="AC63:AF63"/>
    <mergeCell ref="AH63:AK63"/>
    <mergeCell ref="AL63:AO63"/>
    <mergeCell ref="AP63:AS63"/>
    <mergeCell ref="AZ62:BE62"/>
    <mergeCell ref="BG62:BJ62"/>
    <mergeCell ref="BK62:BN62"/>
    <mergeCell ref="BP64:BT64"/>
    <mergeCell ref="BU64:BY64"/>
    <mergeCell ref="AJ66:AN67"/>
    <mergeCell ref="AO66:BG66"/>
    <mergeCell ref="BJ66:BZ66"/>
    <mergeCell ref="AO67:BG67"/>
    <mergeCell ref="BJ67:BZ67"/>
    <mergeCell ref="AT63:AY63"/>
    <mergeCell ref="AZ63:BE63"/>
    <mergeCell ref="BG63:BJ63"/>
    <mergeCell ref="BK63:BN63"/>
    <mergeCell ref="BP63:BT63"/>
    <mergeCell ref="BU63:BY63"/>
    <mergeCell ref="BP62:BT62"/>
    <mergeCell ref="BU62:BY62"/>
    <mergeCell ref="AP62:AS62"/>
    <mergeCell ref="AT62:AY62"/>
    <mergeCell ref="A75:A76"/>
    <mergeCell ref="B75:K76"/>
    <mergeCell ref="L75:AY75"/>
    <mergeCell ref="L76:CA76"/>
    <mergeCell ref="AJ69:AN70"/>
    <mergeCell ref="AO69:BG69"/>
    <mergeCell ref="BJ69:BZ69"/>
    <mergeCell ref="AO70:BG70"/>
    <mergeCell ref="BJ70:BZ70"/>
    <mergeCell ref="AJ72:AN73"/>
    <mergeCell ref="AO72:BG72"/>
    <mergeCell ref="BJ72:BZ72"/>
    <mergeCell ref="AO73:BG73"/>
    <mergeCell ref="BJ73:BZ73"/>
  </mergeCells>
  <phoneticPr fontId="2"/>
  <printOptions horizontalCentered="1"/>
  <pageMargins left="0.51181102362204722" right="0.31496062992125984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2026-04-14T04:38:35Z</dcterms:modified>
</cp:coreProperties>
</file>